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85" windowWidth="15330" windowHeight="3945" tabRatio="642" activeTab="0"/>
  </bookViews>
  <sheets>
    <sheet name="Resultados" sheetId="1" r:id="rId1"/>
    <sheet name="Resul_historico 2015" sheetId="2" r:id="rId2"/>
    <sheet name="Resul_historico 2014 " sheetId="3" r:id="rId3"/>
    <sheet name="Result_histórico 2013" sheetId="4" r:id="rId4"/>
    <sheet name="Result_histórico 2010" sheetId="5" r:id="rId5"/>
    <sheet name="Result_histórico 2009" sheetId="6" r:id="rId6"/>
  </sheets>
  <definedNames>
    <definedName name="_xlnm.Print_Area" localSheetId="2">'Resul_historico 2014 '!$A$1:$F$34</definedName>
    <definedName name="_xlnm.Print_Area" localSheetId="1">'Resul_historico 2015'!$A$1:$F$23</definedName>
    <definedName name="_xlnm.Print_Area" localSheetId="5">'Result_histórico 2009'!$A$1:$F$51</definedName>
    <definedName name="_xlnm.Print_Area" localSheetId="4">'Result_histórico 2010'!$A$1:$F$51</definedName>
    <definedName name="_xlnm.Print_Area" localSheetId="3">'Result_histórico 2013'!$A$1:$F$56</definedName>
    <definedName name="_xlnm.Print_Area" localSheetId="0">'Resultados'!$A$1:$F$34</definedName>
  </definedNames>
  <calcPr fullCalcOnLoad="1" refMode="R1C1"/>
</workbook>
</file>

<file path=xl/sharedStrings.xml><?xml version="1.0" encoding="utf-8"?>
<sst xmlns="http://schemas.openxmlformats.org/spreadsheetml/2006/main" count="99" uniqueCount="19">
  <si>
    <t>BANCO CENTRAL DE VENEZUELA</t>
  </si>
  <si>
    <t>www.bcv.org.ve</t>
  </si>
  <si>
    <t>RESULTADOS</t>
  </si>
  <si>
    <t>OPERACIONES DE MERCADO ABIERTO</t>
  </si>
  <si>
    <t>Certificado de Depósito</t>
  </si>
  <si>
    <t>Precio</t>
  </si>
  <si>
    <t>(%)</t>
  </si>
  <si>
    <t>Vencimiento</t>
  </si>
  <si>
    <t>Fecha de</t>
  </si>
  <si>
    <t>Valor Nominal</t>
  </si>
  <si>
    <t>Monto Adjudicado</t>
  </si>
  <si>
    <t>(Millones de Bolívares)</t>
  </si>
  <si>
    <t>Valor Efectivo</t>
  </si>
  <si>
    <t>Total ...</t>
  </si>
  <si>
    <t>RESCATE ANTICIPADO DE CERTIFICADO DE DEPÓSITO</t>
  </si>
  <si>
    <t>Rescate</t>
  </si>
  <si>
    <t>RESULTADOS HISTÓRICOS</t>
  </si>
  <si>
    <t>Caracas, 23 de mayo de 2014</t>
  </si>
  <si>
    <t>Caracas, 03 de marzo de 2016</t>
  </si>
</sst>
</file>

<file path=xl/styles.xml><?xml version="1.0" encoding="utf-8"?>
<styleSheet xmlns="http://schemas.openxmlformats.org/spreadsheetml/2006/main">
  <numFmts count="2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_(&quot;Bs. &quot;* #,##0_);_(&quot;Bs. &quot;* \(#,##0\);_(&quot;Bs. &quot;* &quot;-&quot;_);_(@_)"/>
    <numFmt numFmtId="179" formatCode="_(&quot;Bs. &quot;* #,##0.00_);_(&quot;Bs. &quot;* \(#,##0.00\);_(&quot;Bs. &quot;* &quot;-&quot;??_);_(@_)"/>
    <numFmt numFmtId="180" formatCode="0.0000"/>
    <numFmt numFmtId="181" formatCode="#,##0.000000"/>
    <numFmt numFmtId="182" formatCode="dd/mm/yyyy;@"/>
    <numFmt numFmtId="183" formatCode="mmm\-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.8"/>
      <color indexed="12"/>
      <name val="Arial"/>
      <family val="2"/>
    </font>
    <font>
      <u val="single"/>
      <sz val="10.8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40"/>
      <color indexed="12"/>
      <name val="Arial"/>
      <family val="2"/>
    </font>
    <font>
      <sz val="8"/>
      <name val="Arial"/>
      <family val="2"/>
    </font>
    <font>
      <b/>
      <u val="single"/>
      <sz val="4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45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0" fontId="6" fillId="33" borderId="0" xfId="0" applyFont="1" applyFill="1" applyAlignment="1">
      <alignment/>
    </xf>
    <xf numFmtId="1" fontId="1" fillId="33" borderId="0" xfId="0" applyNumberFormat="1" applyFont="1" applyFill="1" applyBorder="1" applyAlignment="1">
      <alignment horizontal="center"/>
    </xf>
    <xf numFmtId="181" fontId="1" fillId="33" borderId="0" xfId="0" applyNumberFormat="1" applyFont="1" applyFill="1" applyBorder="1" applyAlignment="1">
      <alignment horizontal="right"/>
    </xf>
    <xf numFmtId="182" fontId="0" fillId="0" borderId="11" xfId="0" applyNumberFormat="1" applyFont="1" applyBorder="1" applyAlignment="1" applyProtection="1">
      <alignment horizontal="center"/>
      <protection locked="0"/>
    </xf>
    <xf numFmtId="182" fontId="0" fillId="33" borderId="11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 horizontal="center"/>
    </xf>
    <xf numFmtId="39" fontId="1" fillId="33" borderId="14" xfId="0" applyNumberFormat="1" applyFont="1" applyFill="1" applyBorder="1" applyAlignment="1">
      <alignment horizontal="right"/>
    </xf>
    <xf numFmtId="39" fontId="0" fillId="33" borderId="10" xfId="0" applyNumberFormat="1" applyFont="1" applyFill="1" applyBorder="1" applyAlignment="1">
      <alignment horizontal="right"/>
    </xf>
    <xf numFmtId="39" fontId="0" fillId="33" borderId="11" xfId="0" applyNumberFormat="1" applyFont="1" applyFill="1" applyBorder="1" applyAlignment="1">
      <alignment horizontal="right"/>
    </xf>
    <xf numFmtId="39" fontId="0" fillId="0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" fontId="0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" fontId="10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v.org.v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v.org.ve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cv.org.ve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cv.org.ve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cv.org.ve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cv.org.ve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22.140625" style="26" customWidth="1"/>
    <col min="3" max="3" width="13.00390625" style="26" customWidth="1"/>
    <col min="4" max="4" width="16.421875" style="26" customWidth="1"/>
    <col min="5" max="5" width="18.57421875" style="26" customWidth="1"/>
    <col min="6" max="6" width="13.7109375" style="0" customWidth="1"/>
  </cols>
  <sheetData>
    <row r="1" spans="1:5" s="2" customFormat="1" ht="15.75">
      <c r="A1" s="1" t="s">
        <v>0</v>
      </c>
      <c r="B1" s="24"/>
      <c r="C1" s="24"/>
      <c r="D1" s="24"/>
      <c r="E1" s="24"/>
    </row>
    <row r="2" spans="1:5" s="2" customFormat="1" ht="15.75">
      <c r="A2" s="1" t="s">
        <v>3</v>
      </c>
      <c r="B2" s="24"/>
      <c r="C2" s="24"/>
      <c r="D2" s="24"/>
      <c r="E2" s="24"/>
    </row>
    <row r="3" spans="1:5" s="2" customFormat="1" ht="15.75">
      <c r="A3" s="1"/>
      <c r="B3" s="24"/>
      <c r="C3" s="24"/>
      <c r="D3" s="24"/>
      <c r="E3" s="24"/>
    </row>
    <row r="4" spans="1:6" s="2" customFormat="1" ht="16.5" customHeight="1">
      <c r="A4" s="29" t="s">
        <v>2</v>
      </c>
      <c r="B4" s="29"/>
      <c r="C4" s="29"/>
      <c r="D4" s="29"/>
      <c r="E4" s="29"/>
      <c r="F4" s="29"/>
    </row>
    <row r="5" spans="1:6" s="2" customFormat="1" ht="15.75">
      <c r="A5" s="29" t="s">
        <v>14</v>
      </c>
      <c r="B5" s="29"/>
      <c r="C5" s="29"/>
      <c r="D5" s="29"/>
      <c r="E5" s="29"/>
      <c r="F5" s="29"/>
    </row>
    <row r="6" spans="2:5" s="2" customFormat="1" ht="12.75">
      <c r="B6" s="24"/>
      <c r="C6" s="24"/>
      <c r="D6" s="24"/>
      <c r="E6" s="24"/>
    </row>
    <row r="7" spans="2:5" s="2" customFormat="1" ht="12.75">
      <c r="B7" s="24"/>
      <c r="C7" s="24"/>
      <c r="D7" s="24"/>
      <c r="E7" s="24"/>
    </row>
    <row r="8" spans="2:5" s="2" customFormat="1" ht="12.75">
      <c r="B8" s="5" t="s">
        <v>8</v>
      </c>
      <c r="C8" s="5" t="s">
        <v>5</v>
      </c>
      <c r="D8" s="30" t="s">
        <v>10</v>
      </c>
      <c r="E8" s="31"/>
    </row>
    <row r="9" spans="2:5" s="2" customFormat="1" ht="12.75">
      <c r="B9" s="6" t="s">
        <v>7</v>
      </c>
      <c r="C9" s="6" t="s">
        <v>15</v>
      </c>
      <c r="D9" s="32" t="s">
        <v>11</v>
      </c>
      <c r="E9" s="33"/>
    </row>
    <row r="10" spans="2:5" s="2" customFormat="1" ht="12.75">
      <c r="B10" s="8" t="s">
        <v>4</v>
      </c>
      <c r="C10" s="8" t="s">
        <v>6</v>
      </c>
      <c r="D10" s="10" t="s">
        <v>9</v>
      </c>
      <c r="E10" s="9" t="s">
        <v>12</v>
      </c>
    </row>
    <row r="11" spans="2:5" s="2" customFormat="1" ht="12.75">
      <c r="B11" s="18"/>
      <c r="C11" s="19"/>
      <c r="D11" s="21"/>
      <c r="E11" s="21"/>
    </row>
    <row r="12" spans="2:5" s="2" customFormat="1" ht="12.75">
      <c r="B12" s="18">
        <v>42433</v>
      </c>
      <c r="C12" s="19">
        <v>100</v>
      </c>
      <c r="D12" s="22">
        <v>200</v>
      </c>
      <c r="E12" s="22">
        <v>200</v>
      </c>
    </row>
    <row r="13" spans="2:5" s="2" customFormat="1" ht="12.75">
      <c r="B13" s="18">
        <v>42437</v>
      </c>
      <c r="C13" s="19">
        <v>100</v>
      </c>
      <c r="D13" s="22">
        <v>400</v>
      </c>
      <c r="E13" s="22">
        <v>400</v>
      </c>
    </row>
    <row r="14" spans="2:5" s="2" customFormat="1" ht="12.75">
      <c r="B14" s="18">
        <v>42440</v>
      </c>
      <c r="C14" s="19">
        <v>100</v>
      </c>
      <c r="D14" s="22">
        <v>200</v>
      </c>
      <c r="E14" s="22">
        <v>200</v>
      </c>
    </row>
    <row r="15" spans="2:5" s="2" customFormat="1" ht="12.75">
      <c r="B15" s="18">
        <v>42444</v>
      </c>
      <c r="C15" s="19">
        <v>100</v>
      </c>
      <c r="D15" s="22">
        <v>400</v>
      </c>
      <c r="E15" s="22">
        <v>400</v>
      </c>
    </row>
    <row r="16" spans="2:5" s="2" customFormat="1" ht="12.75">
      <c r="B16" s="18">
        <v>42447</v>
      </c>
      <c r="C16" s="19">
        <v>100</v>
      </c>
      <c r="D16" s="22">
        <v>200</v>
      </c>
      <c r="E16" s="22">
        <v>200</v>
      </c>
    </row>
    <row r="17" spans="2:5" s="2" customFormat="1" ht="12.75">
      <c r="B17" s="18">
        <v>42451</v>
      </c>
      <c r="C17" s="19">
        <v>100</v>
      </c>
      <c r="D17" s="22">
        <v>400</v>
      </c>
      <c r="E17" s="22">
        <v>400</v>
      </c>
    </row>
    <row r="18" spans="2:5" s="2" customFormat="1" ht="12.75">
      <c r="B18" s="18">
        <v>42454</v>
      </c>
      <c r="C18" s="19">
        <v>100</v>
      </c>
      <c r="D18" s="22">
        <v>200</v>
      </c>
      <c r="E18" s="22">
        <v>200</v>
      </c>
    </row>
    <row r="19" spans="2:5" s="2" customFormat="1" ht="12.75">
      <c r="B19" s="18">
        <v>42458</v>
      </c>
      <c r="C19" s="19">
        <v>100</v>
      </c>
      <c r="D19" s="22">
        <v>200</v>
      </c>
      <c r="E19" s="22">
        <v>200</v>
      </c>
    </row>
    <row r="20" spans="2:5" s="2" customFormat="1" ht="12.75">
      <c r="B20" s="18">
        <v>42475</v>
      </c>
      <c r="C20" s="19">
        <v>100</v>
      </c>
      <c r="D20" s="22">
        <v>250</v>
      </c>
      <c r="E20" s="22">
        <v>250</v>
      </c>
    </row>
    <row r="21" spans="2:5" s="2" customFormat="1" ht="12.75">
      <c r="B21" s="18">
        <v>42478</v>
      </c>
      <c r="C21" s="19">
        <v>100</v>
      </c>
      <c r="D21" s="22">
        <v>250</v>
      </c>
      <c r="E21" s="22">
        <v>250</v>
      </c>
    </row>
    <row r="22" spans="2:5" s="2" customFormat="1" ht="12.75">
      <c r="B22" s="18">
        <v>42531</v>
      </c>
      <c r="C22" s="19">
        <v>100</v>
      </c>
      <c r="D22" s="22">
        <v>4021.727</v>
      </c>
      <c r="E22" s="22">
        <v>4021.727</v>
      </c>
    </row>
    <row r="23" spans="2:5" s="2" customFormat="1" ht="12.75">
      <c r="B23" s="17"/>
      <c r="C23" s="19"/>
      <c r="D23" s="23"/>
      <c r="E23" s="22"/>
    </row>
    <row r="24" spans="2:5" s="2" customFormat="1" ht="12.75">
      <c r="B24" s="11" t="s">
        <v>13</v>
      </c>
      <c r="C24" s="25"/>
      <c r="D24" s="20">
        <f>SUM(D11:D23)</f>
        <v>6721.727</v>
      </c>
      <c r="E24" s="20">
        <f>SUM(E11:E23)</f>
        <v>6721.727</v>
      </c>
    </row>
    <row r="25" spans="2:5" s="2" customFormat="1" ht="12.75">
      <c r="B25" s="26"/>
      <c r="C25" s="26"/>
      <c r="D25" s="26"/>
      <c r="E25" s="26"/>
    </row>
    <row r="26" spans="2:6" s="2" customFormat="1" ht="12.75">
      <c r="B26" s="26"/>
      <c r="C26" s="26"/>
      <c r="D26" s="26"/>
      <c r="E26" s="26"/>
      <c r="F26" s="4"/>
    </row>
    <row r="27" spans="1:6" s="2" customFormat="1" ht="12.75">
      <c r="A27" s="34" t="s">
        <v>18</v>
      </c>
      <c r="B27" s="34"/>
      <c r="C27" s="34"/>
      <c r="D27" s="34"/>
      <c r="E27" s="34"/>
      <c r="F27" s="34"/>
    </row>
    <row r="28" spans="1:5" ht="12.75">
      <c r="A28" s="35"/>
      <c r="B28" s="35"/>
      <c r="C28" s="35"/>
      <c r="D28" s="35"/>
      <c r="E28" s="35"/>
    </row>
    <row r="29" spans="1:5" ht="12.75">
      <c r="A29" s="35"/>
      <c r="B29" s="35"/>
      <c r="C29" s="35"/>
      <c r="D29" s="35"/>
      <c r="E29" s="35"/>
    </row>
    <row r="30" spans="2:5" s="2" customFormat="1" ht="12.75">
      <c r="B30" s="24"/>
      <c r="C30" s="24"/>
      <c r="D30" s="24"/>
      <c r="E30" s="24"/>
    </row>
    <row r="31" spans="2:5" s="14" customFormat="1" ht="50.25">
      <c r="B31" s="15"/>
      <c r="C31" s="27"/>
      <c r="D31" s="16"/>
      <c r="E31" s="16"/>
    </row>
    <row r="32" spans="1:5" s="2" customFormat="1" ht="13.5">
      <c r="A32" s="3" t="s">
        <v>1</v>
      </c>
      <c r="B32" s="15"/>
      <c r="C32" s="27"/>
      <c r="D32" s="16"/>
      <c r="E32" s="16"/>
    </row>
    <row r="33" spans="2:5" ht="12.75">
      <c r="B33" s="15"/>
      <c r="C33" s="27"/>
      <c r="D33" s="16"/>
      <c r="E33" s="16"/>
    </row>
    <row r="34" spans="2:5" ht="12.75">
      <c r="B34" s="15"/>
      <c r="C34" s="27"/>
      <c r="D34" s="16"/>
      <c r="E34" s="16"/>
    </row>
    <row r="35" spans="2:5" ht="12.75">
      <c r="B35" s="15"/>
      <c r="C35" s="27"/>
      <c r="D35" s="16"/>
      <c r="E35" s="16"/>
    </row>
    <row r="36" spans="2:5" ht="12.75">
      <c r="B36" s="15"/>
      <c r="C36" s="27"/>
      <c r="D36" s="16"/>
      <c r="E36" s="16"/>
    </row>
    <row r="37" spans="2:5" ht="12.75">
      <c r="B37" s="15"/>
      <c r="C37" s="27"/>
      <c r="D37" s="16"/>
      <c r="E37" s="16"/>
    </row>
    <row r="38" spans="2:5" ht="12.75">
      <c r="B38" s="15"/>
      <c r="C38" s="27"/>
      <c r="D38" s="16"/>
      <c r="E38" s="16"/>
    </row>
    <row r="39" spans="2:5" ht="12.75">
      <c r="B39" s="15"/>
      <c r="C39" s="27"/>
      <c r="D39" s="16"/>
      <c r="E39" s="16"/>
    </row>
    <row r="40" spans="2:5" ht="12.75">
      <c r="B40" s="15"/>
      <c r="C40" s="27"/>
      <c r="D40" s="16"/>
      <c r="E40" s="16"/>
    </row>
    <row r="41" spans="2:5" ht="12.75">
      <c r="B41" s="15"/>
      <c r="C41" s="27"/>
      <c r="D41" s="16"/>
      <c r="E41" s="16"/>
    </row>
    <row r="42" spans="2:5" ht="12.75">
      <c r="B42" s="15"/>
      <c r="C42" s="27"/>
      <c r="D42" s="16"/>
      <c r="E42" s="16"/>
    </row>
    <row r="43" spans="2:5" ht="12.75">
      <c r="B43" s="15"/>
      <c r="C43" s="27"/>
      <c r="D43" s="16"/>
      <c r="E43" s="16"/>
    </row>
    <row r="44" spans="2:5" ht="12.75">
      <c r="B44" s="15"/>
      <c r="C44" s="27"/>
      <c r="D44" s="16"/>
      <c r="E44" s="16"/>
    </row>
    <row r="45" spans="2:5" ht="12.75">
      <c r="B45" s="15"/>
      <c r="C45" s="27"/>
      <c r="D45" s="16"/>
      <c r="E45" s="16"/>
    </row>
    <row r="46" spans="2:5" ht="12.75">
      <c r="B46" s="15"/>
      <c r="C46" s="27"/>
      <c r="D46" s="16"/>
      <c r="E46" s="16"/>
    </row>
    <row r="47" spans="2:5" ht="12.75">
      <c r="B47" s="15"/>
      <c r="C47" s="27"/>
      <c r="D47" s="16"/>
      <c r="E47" s="16"/>
    </row>
    <row r="48" spans="2:5" ht="12.75">
      <c r="B48" s="27"/>
      <c r="C48" s="27"/>
      <c r="D48" s="27"/>
      <c r="E48" s="27"/>
    </row>
    <row r="49" spans="2:5" ht="12.75">
      <c r="B49" s="27"/>
      <c r="C49" s="27"/>
      <c r="D49" s="27"/>
      <c r="E49" s="27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50.25">
      <c r="B52" s="28"/>
      <c r="C52" s="28"/>
      <c r="D52" s="28"/>
      <c r="E52" s="28"/>
    </row>
    <row r="53" spans="2:5" ht="12.75">
      <c r="B53" s="24"/>
      <c r="C53" s="24"/>
      <c r="D53" s="24"/>
      <c r="E53" s="24"/>
    </row>
    <row r="54" spans="2:5" ht="12.75">
      <c r="B54" s="24"/>
      <c r="C54" s="24"/>
      <c r="D54" s="24"/>
      <c r="E54" s="24"/>
    </row>
  </sheetData>
  <sheetProtection/>
  <mergeCells count="6">
    <mergeCell ref="A4:F4"/>
    <mergeCell ref="A5:F5"/>
    <mergeCell ref="D8:E8"/>
    <mergeCell ref="D9:E9"/>
    <mergeCell ref="A27:F27"/>
    <mergeCell ref="A28:E29"/>
  </mergeCells>
  <hyperlinks>
    <hyperlink ref="A32" r:id="rId1" display="http://www.bcv.org.ve/"/>
  </hyperlinks>
  <printOptions horizontalCentered="1"/>
  <pageMargins left="0.75" right="0.75" top="1" bottom="1" header="0" footer="0"/>
  <pageSetup fitToHeight="1" fitToWidth="1" horizontalDpi="600" verticalDpi="600" orientation="portrait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="90" zoomScaleNormal="90" zoomScalePageLayoutView="0" workbookViewId="0" topLeftCell="A1">
      <selection activeCell="B28" sqref="B28"/>
    </sheetView>
  </sheetViews>
  <sheetFormatPr defaultColWidth="11.421875" defaultRowHeight="12.75"/>
  <cols>
    <col min="1" max="1" width="11.28125" style="0" customWidth="1"/>
    <col min="2" max="2" width="22.140625" style="26" customWidth="1"/>
    <col min="3" max="3" width="13.00390625" style="26" customWidth="1"/>
    <col min="4" max="4" width="16.421875" style="26" customWidth="1"/>
    <col min="5" max="5" width="18.57421875" style="26" customWidth="1"/>
    <col min="6" max="6" width="13.7109375" style="0" customWidth="1"/>
  </cols>
  <sheetData>
    <row r="1" spans="1:5" s="2" customFormat="1" ht="15.75">
      <c r="A1" s="1" t="s">
        <v>0</v>
      </c>
      <c r="B1" s="24"/>
      <c r="C1" s="24"/>
      <c r="D1" s="24"/>
      <c r="E1" s="24"/>
    </row>
    <row r="2" spans="1:5" s="2" customFormat="1" ht="15.75">
      <c r="A2" s="1" t="s">
        <v>3</v>
      </c>
      <c r="B2" s="24"/>
      <c r="C2" s="24"/>
      <c r="D2" s="24"/>
      <c r="E2" s="24"/>
    </row>
    <row r="3" spans="1:5" s="2" customFormat="1" ht="15.75">
      <c r="A3" s="1"/>
      <c r="B3" s="24"/>
      <c r="C3" s="24"/>
      <c r="D3" s="24"/>
      <c r="E3" s="24"/>
    </row>
    <row r="4" spans="1:6" s="2" customFormat="1" ht="16.5" customHeight="1">
      <c r="A4" s="29" t="s">
        <v>2</v>
      </c>
      <c r="B4" s="29"/>
      <c r="C4" s="29"/>
      <c r="D4" s="29"/>
      <c r="E4" s="29"/>
      <c r="F4" s="29"/>
    </row>
    <row r="5" spans="1:6" s="2" customFormat="1" ht="15.75">
      <c r="A5" s="29" t="s">
        <v>14</v>
      </c>
      <c r="B5" s="29"/>
      <c r="C5" s="29"/>
      <c r="D5" s="29"/>
      <c r="E5" s="29"/>
      <c r="F5" s="29"/>
    </row>
    <row r="6" spans="2:5" s="2" customFormat="1" ht="12.75">
      <c r="B6" s="24"/>
      <c r="C6" s="24"/>
      <c r="D6" s="24"/>
      <c r="E6" s="24"/>
    </row>
    <row r="7" spans="2:5" s="2" customFormat="1" ht="12.75">
      <c r="B7" s="24"/>
      <c r="C7" s="24"/>
      <c r="D7" s="24"/>
      <c r="E7" s="24"/>
    </row>
    <row r="8" spans="2:5" s="2" customFormat="1" ht="12.75">
      <c r="B8" s="5" t="s">
        <v>8</v>
      </c>
      <c r="C8" s="5" t="s">
        <v>5</v>
      </c>
      <c r="D8" s="30" t="s">
        <v>10</v>
      </c>
      <c r="E8" s="31"/>
    </row>
    <row r="9" spans="2:5" s="2" customFormat="1" ht="12.75">
      <c r="B9" s="6" t="s">
        <v>7</v>
      </c>
      <c r="C9" s="6" t="s">
        <v>15</v>
      </c>
      <c r="D9" s="32" t="s">
        <v>11</v>
      </c>
      <c r="E9" s="33"/>
    </row>
    <row r="10" spans="2:5" s="2" customFormat="1" ht="12.75">
      <c r="B10" s="8" t="s">
        <v>4</v>
      </c>
      <c r="C10" s="8" t="s">
        <v>6</v>
      </c>
      <c r="D10" s="10" t="s">
        <v>9</v>
      </c>
      <c r="E10" s="9" t="s">
        <v>12</v>
      </c>
    </row>
    <row r="11" spans="2:5" s="2" customFormat="1" ht="12.75">
      <c r="B11" s="18"/>
      <c r="C11" s="19"/>
      <c r="D11" s="21"/>
      <c r="E11" s="21"/>
    </row>
    <row r="12" spans="2:5" s="2" customFormat="1" ht="12.75">
      <c r="B12" s="17"/>
      <c r="C12" s="19"/>
      <c r="D12" s="23"/>
      <c r="E12" s="22"/>
    </row>
    <row r="13" spans="2:5" s="2" customFormat="1" ht="12.75">
      <c r="B13" s="11" t="s">
        <v>13</v>
      </c>
      <c r="C13" s="25"/>
      <c r="D13" s="20">
        <f>SUM(D11:D12)</f>
        <v>0</v>
      </c>
      <c r="E13" s="20">
        <f>SUM(E11:E12)</f>
        <v>0</v>
      </c>
    </row>
    <row r="14" spans="2:5" s="2" customFormat="1" ht="12.75">
      <c r="B14" s="26"/>
      <c r="C14" s="26"/>
      <c r="D14" s="26"/>
      <c r="E14" s="26"/>
    </row>
    <row r="15" spans="2:6" s="2" customFormat="1" ht="12.75">
      <c r="B15" s="26"/>
      <c r="C15" s="26"/>
      <c r="D15" s="26"/>
      <c r="E15" s="26"/>
      <c r="F15" s="4"/>
    </row>
    <row r="16" spans="1:6" s="2" customFormat="1" ht="12.75">
      <c r="A16" s="34"/>
      <c r="B16" s="34"/>
      <c r="C16" s="34"/>
      <c r="D16" s="34"/>
      <c r="E16" s="34"/>
      <c r="F16" s="34"/>
    </row>
    <row r="17" spans="1:5" ht="12.75">
      <c r="A17" s="35"/>
      <c r="B17" s="35"/>
      <c r="C17" s="35"/>
      <c r="D17" s="35"/>
      <c r="E17" s="35"/>
    </row>
    <row r="18" spans="1:5" ht="12.75">
      <c r="A18" s="35"/>
      <c r="B18" s="35"/>
      <c r="C18" s="35"/>
      <c r="D18" s="35"/>
      <c r="E18" s="35"/>
    </row>
    <row r="19" spans="2:5" s="2" customFormat="1" ht="12.75">
      <c r="B19" s="24"/>
      <c r="C19" s="24"/>
      <c r="D19" s="24"/>
      <c r="E19" s="24"/>
    </row>
    <row r="20" spans="2:5" s="14" customFormat="1" ht="50.25">
      <c r="B20" s="15"/>
      <c r="C20" s="27"/>
      <c r="D20" s="16"/>
      <c r="E20" s="16"/>
    </row>
    <row r="21" spans="1:5" s="2" customFormat="1" ht="13.5">
      <c r="A21" s="3" t="s">
        <v>1</v>
      </c>
      <c r="B21" s="15"/>
      <c r="C21" s="27"/>
      <c r="D21" s="16"/>
      <c r="E21" s="16"/>
    </row>
    <row r="22" spans="2:5" ht="12.75">
      <c r="B22" s="15"/>
      <c r="C22" s="27"/>
      <c r="D22" s="16"/>
      <c r="E22" s="16"/>
    </row>
    <row r="23" spans="2:5" ht="12.75">
      <c r="B23" s="15"/>
      <c r="C23" s="27"/>
      <c r="D23" s="16"/>
      <c r="E23" s="16"/>
    </row>
    <row r="24" spans="2:5" ht="12.75">
      <c r="B24" s="15"/>
      <c r="C24" s="27"/>
      <c r="D24" s="16"/>
      <c r="E24" s="16"/>
    </row>
    <row r="25" spans="2:5" ht="12.75">
      <c r="B25" s="15"/>
      <c r="C25" s="27"/>
      <c r="D25" s="16"/>
      <c r="E25" s="16"/>
    </row>
    <row r="26" spans="2:5" ht="12.75">
      <c r="B26" s="15"/>
      <c r="C26" s="27"/>
      <c r="D26" s="16"/>
      <c r="E26" s="16"/>
    </row>
    <row r="27" spans="2:5" ht="12.75">
      <c r="B27" s="15"/>
      <c r="C27" s="27"/>
      <c r="D27" s="16"/>
      <c r="E27" s="16"/>
    </row>
    <row r="28" spans="2:5" ht="12.75">
      <c r="B28" s="15"/>
      <c r="C28" s="27"/>
      <c r="D28" s="16"/>
      <c r="E28" s="16"/>
    </row>
    <row r="29" spans="2:5" ht="12.75">
      <c r="B29" s="15"/>
      <c r="C29" s="27"/>
      <c r="D29" s="16"/>
      <c r="E29" s="16"/>
    </row>
    <row r="30" spans="2:5" ht="12.75">
      <c r="B30" s="15"/>
      <c r="C30" s="27"/>
      <c r="D30" s="16"/>
      <c r="E30" s="16"/>
    </row>
    <row r="31" spans="2:5" ht="12.75">
      <c r="B31" s="15"/>
      <c r="C31" s="27"/>
      <c r="D31" s="16"/>
      <c r="E31" s="16"/>
    </row>
    <row r="32" spans="2:5" ht="12.75">
      <c r="B32" s="15"/>
      <c r="C32" s="27"/>
      <c r="D32" s="16"/>
      <c r="E32" s="16"/>
    </row>
    <row r="33" spans="2:5" ht="12.75">
      <c r="B33" s="15"/>
      <c r="C33" s="27"/>
      <c r="D33" s="16"/>
      <c r="E33" s="16"/>
    </row>
    <row r="34" spans="2:5" ht="12.75">
      <c r="B34" s="15"/>
      <c r="C34" s="27"/>
      <c r="D34" s="16"/>
      <c r="E34" s="16"/>
    </row>
    <row r="35" spans="2:5" ht="12.75">
      <c r="B35" s="15"/>
      <c r="C35" s="27"/>
      <c r="D35" s="16"/>
      <c r="E35" s="16"/>
    </row>
    <row r="36" spans="2:5" ht="12.75">
      <c r="B36" s="15"/>
      <c r="C36" s="27"/>
      <c r="D36" s="16"/>
      <c r="E36" s="16"/>
    </row>
    <row r="37" spans="2:5" ht="12.75">
      <c r="B37" s="27"/>
      <c r="C37" s="27"/>
      <c r="D37" s="27"/>
      <c r="E37" s="27"/>
    </row>
    <row r="38" spans="2:5" ht="12.75">
      <c r="B38" s="27"/>
      <c r="C38" s="27"/>
      <c r="D38" s="27"/>
      <c r="E38" s="27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50.25">
      <c r="B41" s="28"/>
      <c r="C41" s="28"/>
      <c r="D41" s="28"/>
      <c r="E41" s="28"/>
    </row>
    <row r="42" spans="2:5" ht="12.75">
      <c r="B42" s="24"/>
      <c r="C42" s="24"/>
      <c r="D42" s="24"/>
      <c r="E42" s="24"/>
    </row>
    <row r="43" spans="2:5" ht="12.75">
      <c r="B43" s="24"/>
      <c r="C43" s="24"/>
      <c r="D43" s="24"/>
      <c r="E43" s="24"/>
    </row>
  </sheetData>
  <sheetProtection/>
  <mergeCells count="6">
    <mergeCell ref="A4:F4"/>
    <mergeCell ref="A5:F5"/>
    <mergeCell ref="D8:E8"/>
    <mergeCell ref="D9:E9"/>
    <mergeCell ref="A16:F16"/>
    <mergeCell ref="A17:E18"/>
  </mergeCells>
  <hyperlinks>
    <hyperlink ref="A21" r:id="rId1" display="http://www.bcv.org.ve/"/>
  </hyperlinks>
  <printOptions horizontalCentered="1"/>
  <pageMargins left="0.75" right="0.75" top="1" bottom="1" header="0" footer="0"/>
  <pageSetup fitToHeight="1" fitToWidth="1" horizontalDpi="600" verticalDpi="600" orientation="portrait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="90" zoomScaleNormal="90" zoomScalePageLayoutView="0" workbookViewId="0" topLeftCell="A1">
      <selection activeCell="K29" sqref="K29"/>
    </sheetView>
  </sheetViews>
  <sheetFormatPr defaultColWidth="11.421875" defaultRowHeight="12.75"/>
  <cols>
    <col min="1" max="1" width="11.28125" style="0" customWidth="1"/>
    <col min="2" max="2" width="22.140625" style="26" customWidth="1"/>
    <col min="3" max="3" width="13.00390625" style="26" customWidth="1"/>
    <col min="4" max="4" width="16.421875" style="26" customWidth="1"/>
    <col min="5" max="5" width="18.57421875" style="26" customWidth="1"/>
    <col min="6" max="6" width="13.7109375" style="0" customWidth="1"/>
  </cols>
  <sheetData>
    <row r="1" spans="1:5" s="2" customFormat="1" ht="15.75">
      <c r="A1" s="1" t="s">
        <v>0</v>
      </c>
      <c r="B1" s="24"/>
      <c r="C1" s="24"/>
      <c r="D1" s="24"/>
      <c r="E1" s="24"/>
    </row>
    <row r="2" spans="1:5" s="2" customFormat="1" ht="15.75">
      <c r="A2" s="1" t="s">
        <v>3</v>
      </c>
      <c r="B2" s="24"/>
      <c r="C2" s="24"/>
      <c r="D2" s="24"/>
      <c r="E2" s="24"/>
    </row>
    <row r="3" spans="1:5" s="2" customFormat="1" ht="15.75">
      <c r="A3" s="1"/>
      <c r="B3" s="24"/>
      <c r="C3" s="24"/>
      <c r="D3" s="24"/>
      <c r="E3" s="24"/>
    </row>
    <row r="4" spans="1:6" s="2" customFormat="1" ht="16.5" customHeight="1">
      <c r="A4" s="29" t="s">
        <v>2</v>
      </c>
      <c r="B4" s="29"/>
      <c r="C4" s="29"/>
      <c r="D4" s="29"/>
      <c r="E4" s="29"/>
      <c r="F4" s="29"/>
    </row>
    <row r="5" spans="1:6" s="2" customFormat="1" ht="15.75">
      <c r="A5" s="29" t="s">
        <v>14</v>
      </c>
      <c r="B5" s="29"/>
      <c r="C5" s="29"/>
      <c r="D5" s="29"/>
      <c r="E5" s="29"/>
      <c r="F5" s="29"/>
    </row>
    <row r="6" spans="2:5" s="2" customFormat="1" ht="12.75">
      <c r="B6" s="24"/>
      <c r="C6" s="24"/>
      <c r="D6" s="24"/>
      <c r="E6" s="24"/>
    </row>
    <row r="7" spans="2:5" s="2" customFormat="1" ht="12.75">
      <c r="B7" s="24"/>
      <c r="C7" s="24"/>
      <c r="D7" s="24"/>
      <c r="E7" s="24"/>
    </row>
    <row r="8" spans="2:5" s="2" customFormat="1" ht="12.75">
      <c r="B8" s="5" t="s">
        <v>8</v>
      </c>
      <c r="C8" s="5" t="s">
        <v>5</v>
      </c>
      <c r="D8" s="30" t="s">
        <v>10</v>
      </c>
      <c r="E8" s="31"/>
    </row>
    <row r="9" spans="2:5" s="2" customFormat="1" ht="12.75">
      <c r="B9" s="6" t="s">
        <v>7</v>
      </c>
      <c r="C9" s="6" t="s">
        <v>15</v>
      </c>
      <c r="D9" s="32" t="s">
        <v>11</v>
      </c>
      <c r="E9" s="33"/>
    </row>
    <row r="10" spans="2:5" s="2" customFormat="1" ht="12.75">
      <c r="B10" s="8" t="s">
        <v>4</v>
      </c>
      <c r="C10" s="8" t="s">
        <v>6</v>
      </c>
      <c r="D10" s="10" t="s">
        <v>9</v>
      </c>
      <c r="E10" s="9" t="s">
        <v>12</v>
      </c>
    </row>
    <row r="11" spans="2:5" s="2" customFormat="1" ht="12.75">
      <c r="B11" s="18"/>
      <c r="C11" s="19"/>
      <c r="D11" s="21"/>
      <c r="E11" s="21"/>
    </row>
    <row r="12" spans="2:5" s="2" customFormat="1" ht="12.75">
      <c r="B12" s="18">
        <v>41852</v>
      </c>
      <c r="C12" s="19">
        <v>100</v>
      </c>
      <c r="D12" s="22">
        <v>632.943</v>
      </c>
      <c r="E12" s="22">
        <f aca="true" t="shared" si="0" ref="E12:E21">+D12</f>
        <v>632.943</v>
      </c>
    </row>
    <row r="13" spans="2:5" s="2" customFormat="1" ht="12.75">
      <c r="B13" s="18">
        <v>41855</v>
      </c>
      <c r="C13" s="19">
        <v>100</v>
      </c>
      <c r="D13" s="22">
        <v>86.611</v>
      </c>
      <c r="E13" s="22">
        <f t="shared" si="0"/>
        <v>86.611</v>
      </c>
    </row>
    <row r="14" spans="2:5" s="2" customFormat="1" ht="12.75">
      <c r="B14" s="18">
        <v>41957</v>
      </c>
      <c r="C14" s="19">
        <v>100</v>
      </c>
      <c r="D14" s="22">
        <v>583.65</v>
      </c>
      <c r="E14" s="22">
        <f t="shared" si="0"/>
        <v>583.65</v>
      </c>
    </row>
    <row r="15" spans="2:5" s="2" customFormat="1" ht="12.75">
      <c r="B15" s="18">
        <v>42040</v>
      </c>
      <c r="C15" s="19">
        <v>100</v>
      </c>
      <c r="D15" s="22">
        <v>672.967</v>
      </c>
      <c r="E15" s="22">
        <f t="shared" si="0"/>
        <v>672.967</v>
      </c>
    </row>
    <row r="16" spans="2:5" s="2" customFormat="1" ht="12.75">
      <c r="B16" s="18">
        <v>42041</v>
      </c>
      <c r="C16" s="19">
        <v>100</v>
      </c>
      <c r="D16" s="22">
        <v>79.867</v>
      </c>
      <c r="E16" s="22">
        <f t="shared" si="0"/>
        <v>79.867</v>
      </c>
    </row>
    <row r="17" spans="2:5" s="2" customFormat="1" ht="12.75">
      <c r="B17" s="18">
        <v>42079</v>
      </c>
      <c r="C17" s="19">
        <v>100</v>
      </c>
      <c r="D17" s="22">
        <v>100</v>
      </c>
      <c r="E17" s="22">
        <f t="shared" si="0"/>
        <v>100</v>
      </c>
    </row>
    <row r="18" spans="2:5" s="2" customFormat="1" ht="12.75">
      <c r="B18" s="18">
        <v>42081</v>
      </c>
      <c r="C18" s="19">
        <v>100</v>
      </c>
      <c r="D18" s="22">
        <v>100</v>
      </c>
      <c r="E18" s="22">
        <f t="shared" si="0"/>
        <v>100</v>
      </c>
    </row>
    <row r="19" spans="2:5" s="2" customFormat="1" ht="12.75">
      <c r="B19" s="18">
        <v>42086</v>
      </c>
      <c r="C19" s="19">
        <v>100</v>
      </c>
      <c r="D19" s="22">
        <v>100</v>
      </c>
      <c r="E19" s="22">
        <f t="shared" si="0"/>
        <v>100</v>
      </c>
    </row>
    <row r="20" spans="2:5" s="2" customFormat="1" ht="12.75">
      <c r="B20" s="18">
        <v>42089</v>
      </c>
      <c r="C20" s="19">
        <v>100</v>
      </c>
      <c r="D20" s="22">
        <v>100</v>
      </c>
      <c r="E20" s="22">
        <f t="shared" si="0"/>
        <v>100</v>
      </c>
    </row>
    <row r="21" spans="2:5" s="2" customFormat="1" ht="12.75">
      <c r="B21" s="18">
        <v>42090</v>
      </c>
      <c r="C21" s="19">
        <v>100</v>
      </c>
      <c r="D21" s="22">
        <v>100</v>
      </c>
      <c r="E21" s="22">
        <f t="shared" si="0"/>
        <v>100</v>
      </c>
    </row>
    <row r="22" spans="2:5" s="2" customFormat="1" ht="12.75">
      <c r="B22" s="18"/>
      <c r="C22" s="19"/>
      <c r="D22" s="22"/>
      <c r="E22" s="22"/>
    </row>
    <row r="23" spans="2:5" s="2" customFormat="1" ht="12.75">
      <c r="B23" s="17"/>
      <c r="C23" s="19"/>
      <c r="D23" s="23"/>
      <c r="E23" s="22"/>
    </row>
    <row r="24" spans="2:5" s="2" customFormat="1" ht="12.75">
      <c r="B24" s="11" t="s">
        <v>13</v>
      </c>
      <c r="C24" s="25"/>
      <c r="D24" s="20">
        <f>SUM(D11:D23)</f>
        <v>2556.038</v>
      </c>
      <c r="E24" s="20">
        <f>SUM(E11:E23)</f>
        <v>2556.038</v>
      </c>
    </row>
    <row r="25" spans="2:5" s="2" customFormat="1" ht="12.75">
      <c r="B25" s="26"/>
      <c r="C25" s="26"/>
      <c r="D25" s="26"/>
      <c r="E25" s="26"/>
    </row>
    <row r="26" spans="2:6" s="2" customFormat="1" ht="12.75">
      <c r="B26" s="26"/>
      <c r="C26" s="26"/>
      <c r="D26" s="26"/>
      <c r="E26" s="26"/>
      <c r="F26" s="4"/>
    </row>
    <row r="27" spans="1:6" s="2" customFormat="1" ht="12.75">
      <c r="A27" s="34" t="s">
        <v>17</v>
      </c>
      <c r="B27" s="34"/>
      <c r="C27" s="34"/>
      <c r="D27" s="34"/>
      <c r="E27" s="34"/>
      <c r="F27" s="34"/>
    </row>
    <row r="28" spans="1:5" ht="12.75">
      <c r="A28" s="35"/>
      <c r="B28" s="35"/>
      <c r="C28" s="35"/>
      <c r="D28" s="35"/>
      <c r="E28" s="35"/>
    </row>
    <row r="29" spans="1:5" ht="12.75">
      <c r="A29" s="35"/>
      <c r="B29" s="35"/>
      <c r="C29" s="35"/>
      <c r="D29" s="35"/>
      <c r="E29" s="35"/>
    </row>
    <row r="30" spans="2:5" s="2" customFormat="1" ht="12.75">
      <c r="B30" s="24"/>
      <c r="C30" s="24"/>
      <c r="D30" s="24"/>
      <c r="E30" s="24"/>
    </row>
    <row r="31" spans="2:5" s="14" customFormat="1" ht="50.25">
      <c r="B31" s="15"/>
      <c r="C31" s="27"/>
      <c r="D31" s="16"/>
      <c r="E31" s="16"/>
    </row>
    <row r="32" spans="1:5" s="2" customFormat="1" ht="13.5">
      <c r="A32" s="3" t="s">
        <v>1</v>
      </c>
      <c r="B32" s="15"/>
      <c r="C32" s="27"/>
      <c r="D32" s="16"/>
      <c r="E32" s="16"/>
    </row>
    <row r="33" spans="2:5" ht="12.75">
      <c r="B33" s="15"/>
      <c r="C33" s="27"/>
      <c r="D33" s="16"/>
      <c r="E33" s="16"/>
    </row>
    <row r="34" spans="2:5" ht="12.75">
      <c r="B34" s="15"/>
      <c r="C34" s="27"/>
      <c r="D34" s="16"/>
      <c r="E34" s="16"/>
    </row>
    <row r="35" spans="2:5" ht="12.75">
      <c r="B35" s="15"/>
      <c r="C35" s="27"/>
      <c r="D35" s="16"/>
      <c r="E35" s="16"/>
    </row>
    <row r="36" spans="2:5" ht="12.75">
      <c r="B36" s="15"/>
      <c r="C36" s="27"/>
      <c r="D36" s="16"/>
      <c r="E36" s="16"/>
    </row>
    <row r="37" spans="2:5" ht="12.75">
      <c r="B37" s="15"/>
      <c r="C37" s="27"/>
      <c r="D37" s="16"/>
      <c r="E37" s="16"/>
    </row>
    <row r="38" spans="2:5" ht="12.75">
      <c r="B38" s="15"/>
      <c r="C38" s="27"/>
      <c r="D38" s="16"/>
      <c r="E38" s="16"/>
    </row>
    <row r="39" spans="2:5" ht="12.75">
      <c r="B39" s="15"/>
      <c r="C39" s="27"/>
      <c r="D39" s="16"/>
      <c r="E39" s="16"/>
    </row>
    <row r="40" spans="2:5" ht="12.75">
      <c r="B40" s="15"/>
      <c r="C40" s="27"/>
      <c r="D40" s="16"/>
      <c r="E40" s="16"/>
    </row>
    <row r="41" spans="2:5" ht="12.75">
      <c r="B41" s="15"/>
      <c r="C41" s="27"/>
      <c r="D41" s="16"/>
      <c r="E41" s="16"/>
    </row>
    <row r="42" spans="2:5" ht="12.75">
      <c r="B42" s="15"/>
      <c r="C42" s="27"/>
      <c r="D42" s="16"/>
      <c r="E42" s="16"/>
    </row>
    <row r="43" spans="2:5" ht="12.75">
      <c r="B43" s="15"/>
      <c r="C43" s="27"/>
      <c r="D43" s="16"/>
      <c r="E43" s="16"/>
    </row>
    <row r="44" spans="2:5" ht="12.75">
      <c r="B44" s="15"/>
      <c r="C44" s="27"/>
      <c r="D44" s="16"/>
      <c r="E44" s="16"/>
    </row>
    <row r="45" spans="2:5" ht="12.75">
      <c r="B45" s="15"/>
      <c r="C45" s="27"/>
      <c r="D45" s="16"/>
      <c r="E45" s="16"/>
    </row>
    <row r="46" spans="2:5" ht="12.75">
      <c r="B46" s="15"/>
      <c r="C46" s="27"/>
      <c r="D46" s="16"/>
      <c r="E46" s="16"/>
    </row>
    <row r="47" spans="2:5" ht="12.75">
      <c r="B47" s="15"/>
      <c r="C47" s="27"/>
      <c r="D47" s="16"/>
      <c r="E47" s="16"/>
    </row>
    <row r="48" spans="2:5" ht="12.75">
      <c r="B48" s="27"/>
      <c r="C48" s="27"/>
      <c r="D48" s="27"/>
      <c r="E48" s="27"/>
    </row>
    <row r="49" spans="2:5" ht="12.75">
      <c r="B49" s="27"/>
      <c r="C49" s="27"/>
      <c r="D49" s="27"/>
      <c r="E49" s="27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50.25">
      <c r="B52" s="28"/>
      <c r="C52" s="28"/>
      <c r="D52" s="28"/>
      <c r="E52" s="28"/>
    </row>
    <row r="53" spans="2:5" ht="12.75">
      <c r="B53" s="24"/>
      <c r="C53" s="24"/>
      <c r="D53" s="24"/>
      <c r="E53" s="24"/>
    </row>
    <row r="54" spans="2:5" ht="12.75">
      <c r="B54" s="24"/>
      <c r="C54" s="24"/>
      <c r="D54" s="24"/>
      <c r="E54" s="24"/>
    </row>
  </sheetData>
  <sheetProtection/>
  <mergeCells count="6">
    <mergeCell ref="A28:E29"/>
    <mergeCell ref="A27:F27"/>
    <mergeCell ref="A4:F4"/>
    <mergeCell ref="A5:F5"/>
    <mergeCell ref="D8:E8"/>
    <mergeCell ref="D9:E9"/>
  </mergeCells>
  <hyperlinks>
    <hyperlink ref="A32" r:id="rId1" display="http://www.bcv.org.ve/"/>
  </hyperlinks>
  <printOptions horizontalCentered="1"/>
  <pageMargins left="0.75" right="0.75" top="1" bottom="1" header="0" footer="0"/>
  <pageSetup fitToHeight="1" fitToWidth="1" horizontalDpi="600" verticalDpi="600" orientation="portrait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22.140625" style="26" customWidth="1"/>
    <col min="3" max="3" width="13.00390625" style="26" customWidth="1"/>
    <col min="4" max="4" width="16.421875" style="26" customWidth="1"/>
    <col min="5" max="5" width="18.57421875" style="26" customWidth="1"/>
    <col min="6" max="6" width="13.7109375" style="0" customWidth="1"/>
  </cols>
  <sheetData>
    <row r="1" spans="1:5" s="2" customFormat="1" ht="15.75">
      <c r="A1" s="1" t="s">
        <v>0</v>
      </c>
      <c r="B1" s="24"/>
      <c r="C1" s="24"/>
      <c r="D1" s="24"/>
      <c r="E1" s="24"/>
    </row>
    <row r="2" spans="1:5" s="2" customFormat="1" ht="15.75">
      <c r="A2" s="1" t="s">
        <v>3</v>
      </c>
      <c r="B2" s="24"/>
      <c r="C2" s="24"/>
      <c r="D2" s="24"/>
      <c r="E2" s="24"/>
    </row>
    <row r="3" spans="1:5" s="2" customFormat="1" ht="15.75">
      <c r="A3" s="1"/>
      <c r="B3" s="24"/>
      <c r="C3" s="24"/>
      <c r="D3" s="24"/>
      <c r="E3" s="24"/>
    </row>
    <row r="4" spans="1:6" s="2" customFormat="1" ht="16.5" customHeight="1">
      <c r="A4" s="29" t="s">
        <v>2</v>
      </c>
      <c r="B4" s="29"/>
      <c r="C4" s="29"/>
      <c r="D4" s="29"/>
      <c r="E4" s="29"/>
      <c r="F4" s="29"/>
    </row>
    <row r="5" spans="1:6" s="2" customFormat="1" ht="15.75">
      <c r="A5" s="29" t="s">
        <v>14</v>
      </c>
      <c r="B5" s="29"/>
      <c r="C5" s="29"/>
      <c r="D5" s="29"/>
      <c r="E5" s="29"/>
      <c r="F5" s="29"/>
    </row>
    <row r="6" spans="2:5" s="2" customFormat="1" ht="12.75">
      <c r="B6" s="24"/>
      <c r="C6" s="24"/>
      <c r="D6" s="24"/>
      <c r="E6" s="24"/>
    </row>
    <row r="7" spans="2:5" s="2" customFormat="1" ht="12.75">
      <c r="B7" s="24"/>
      <c r="C7" s="24"/>
      <c r="D7" s="24"/>
      <c r="E7" s="24"/>
    </row>
    <row r="8" spans="2:5" s="2" customFormat="1" ht="12.75">
      <c r="B8" s="5" t="s">
        <v>8</v>
      </c>
      <c r="C8" s="5" t="s">
        <v>5</v>
      </c>
      <c r="D8" s="30" t="s">
        <v>10</v>
      </c>
      <c r="E8" s="31"/>
    </row>
    <row r="9" spans="2:5" s="2" customFormat="1" ht="12.75">
      <c r="B9" s="6" t="s">
        <v>7</v>
      </c>
      <c r="C9" s="6" t="s">
        <v>15</v>
      </c>
      <c r="D9" s="32" t="s">
        <v>11</v>
      </c>
      <c r="E9" s="33"/>
    </row>
    <row r="10" spans="2:5" s="2" customFormat="1" ht="12.75">
      <c r="B10" s="8" t="s">
        <v>4</v>
      </c>
      <c r="C10" s="8" t="s">
        <v>6</v>
      </c>
      <c r="D10" s="10" t="s">
        <v>9</v>
      </c>
      <c r="E10" s="9" t="s">
        <v>12</v>
      </c>
    </row>
    <row r="11" spans="2:5" s="2" customFormat="1" ht="12.75">
      <c r="B11" s="18"/>
      <c r="C11" s="19"/>
      <c r="D11" s="21"/>
      <c r="E11" s="21"/>
    </row>
    <row r="12" spans="2:5" s="2" customFormat="1" ht="12.75">
      <c r="B12" s="18">
        <v>41478</v>
      </c>
      <c r="C12" s="19">
        <v>100</v>
      </c>
      <c r="D12" s="22">
        <v>749.7</v>
      </c>
      <c r="E12" s="22">
        <f>+D12</f>
        <v>749.7</v>
      </c>
    </row>
    <row r="13" spans="2:5" s="2" customFormat="1" ht="12.75">
      <c r="B13" s="18">
        <v>41478</v>
      </c>
      <c r="C13" s="19">
        <v>100</v>
      </c>
      <c r="D13" s="22">
        <v>1487.5</v>
      </c>
      <c r="E13" s="22">
        <v>1487.5</v>
      </c>
    </row>
    <row r="14" spans="2:5" s="2" customFormat="1" ht="12.75">
      <c r="B14" s="18">
        <v>41472</v>
      </c>
      <c r="C14" s="19">
        <v>100</v>
      </c>
      <c r="D14" s="22">
        <v>700</v>
      </c>
      <c r="E14" s="22">
        <v>700</v>
      </c>
    </row>
    <row r="15" spans="2:5" s="2" customFormat="1" ht="12.75">
      <c r="B15" s="18">
        <v>41473</v>
      </c>
      <c r="C15" s="19">
        <v>100</v>
      </c>
      <c r="D15" s="22">
        <v>679</v>
      </c>
      <c r="E15" s="22">
        <v>679</v>
      </c>
    </row>
    <row r="16" spans="2:5" s="2" customFormat="1" ht="12.75">
      <c r="B16" s="18">
        <v>41477</v>
      </c>
      <c r="C16" s="19">
        <v>100</v>
      </c>
      <c r="D16" s="22">
        <v>200</v>
      </c>
      <c r="E16" s="22">
        <v>200</v>
      </c>
    </row>
    <row r="17" spans="2:5" s="2" customFormat="1" ht="12.75">
      <c r="B17" s="18">
        <v>41478</v>
      </c>
      <c r="C17" s="19">
        <v>100</v>
      </c>
      <c r="D17" s="22">
        <v>1050</v>
      </c>
      <c r="E17" s="22">
        <v>1050</v>
      </c>
    </row>
    <row r="18" spans="2:5" s="2" customFormat="1" ht="12.75">
      <c r="B18" s="18">
        <v>41480</v>
      </c>
      <c r="C18" s="19">
        <v>100</v>
      </c>
      <c r="D18" s="22">
        <v>468</v>
      </c>
      <c r="E18" s="22">
        <v>468</v>
      </c>
    </row>
    <row r="19" spans="2:5" s="2" customFormat="1" ht="12.75">
      <c r="B19" s="18">
        <v>41486</v>
      </c>
      <c r="C19" s="19">
        <v>100</v>
      </c>
      <c r="D19" s="22">
        <v>403</v>
      </c>
      <c r="E19" s="22">
        <v>403</v>
      </c>
    </row>
    <row r="20" spans="2:5" s="2" customFormat="1" ht="12.75">
      <c r="B20" s="18">
        <v>41501</v>
      </c>
      <c r="C20" s="19">
        <v>100</v>
      </c>
      <c r="D20" s="22">
        <v>475</v>
      </c>
      <c r="E20" s="22">
        <v>475</v>
      </c>
    </row>
    <row r="21" spans="2:5" s="2" customFormat="1" ht="12.75">
      <c r="B21" s="18">
        <v>41502</v>
      </c>
      <c r="C21" s="19">
        <v>100</v>
      </c>
      <c r="D21" s="22">
        <v>420</v>
      </c>
      <c r="E21" s="22">
        <v>420</v>
      </c>
    </row>
    <row r="22" spans="2:5" s="2" customFormat="1" ht="12.75">
      <c r="B22" s="18">
        <v>41506</v>
      </c>
      <c r="C22" s="19">
        <v>100</v>
      </c>
      <c r="D22" s="22">
        <v>297</v>
      </c>
      <c r="E22" s="22">
        <v>297</v>
      </c>
    </row>
    <row r="23" spans="2:5" s="2" customFormat="1" ht="12.75">
      <c r="B23" s="18">
        <v>41506</v>
      </c>
      <c r="C23" s="19">
        <v>100</v>
      </c>
      <c r="D23" s="22">
        <v>250</v>
      </c>
      <c r="E23" s="22">
        <v>250</v>
      </c>
    </row>
    <row r="24" spans="2:5" s="2" customFormat="1" ht="12.75">
      <c r="B24" s="18">
        <v>41508</v>
      </c>
      <c r="C24" s="19">
        <v>100</v>
      </c>
      <c r="D24" s="22">
        <v>219</v>
      </c>
      <c r="E24" s="22">
        <v>219</v>
      </c>
    </row>
    <row r="25" spans="2:5" s="2" customFormat="1" ht="12.75">
      <c r="B25" s="18">
        <v>41509</v>
      </c>
      <c r="C25" s="19">
        <v>100</v>
      </c>
      <c r="D25" s="22">
        <v>300</v>
      </c>
      <c r="E25" s="22">
        <v>300</v>
      </c>
    </row>
    <row r="26" spans="2:5" s="2" customFormat="1" ht="12.75">
      <c r="B26" s="18">
        <v>41512</v>
      </c>
      <c r="C26" s="19">
        <v>100</v>
      </c>
      <c r="D26" s="22">
        <v>300</v>
      </c>
      <c r="E26" s="22">
        <v>300</v>
      </c>
    </row>
    <row r="27" spans="2:5" s="2" customFormat="1" ht="12.75">
      <c r="B27" s="18">
        <v>41513</v>
      </c>
      <c r="C27" s="19">
        <v>100</v>
      </c>
      <c r="D27" s="22">
        <v>200</v>
      </c>
      <c r="E27" s="22">
        <v>200</v>
      </c>
    </row>
    <row r="28" spans="2:5" s="2" customFormat="1" ht="12.75">
      <c r="B28" s="18">
        <v>41513</v>
      </c>
      <c r="C28" s="19">
        <v>100</v>
      </c>
      <c r="D28" s="22">
        <v>300</v>
      </c>
      <c r="E28" s="22">
        <v>300</v>
      </c>
    </row>
    <row r="29" spans="2:5" s="2" customFormat="1" ht="12.75">
      <c r="B29" s="18">
        <v>41514</v>
      </c>
      <c r="C29" s="19">
        <v>100</v>
      </c>
      <c r="D29" s="22">
        <v>200</v>
      </c>
      <c r="E29" s="22">
        <v>200</v>
      </c>
    </row>
    <row r="30" spans="2:5" s="2" customFormat="1" ht="12.75">
      <c r="B30" s="18">
        <v>41514</v>
      </c>
      <c r="C30" s="19">
        <v>100</v>
      </c>
      <c r="D30" s="22">
        <v>300</v>
      </c>
      <c r="E30" s="22">
        <v>300</v>
      </c>
    </row>
    <row r="31" spans="2:5" s="2" customFormat="1" ht="12.75">
      <c r="B31" s="18">
        <v>41515</v>
      </c>
      <c r="C31" s="19">
        <v>100</v>
      </c>
      <c r="D31" s="22">
        <v>440</v>
      </c>
      <c r="E31" s="22">
        <v>440</v>
      </c>
    </row>
    <row r="32" spans="2:5" s="2" customFormat="1" ht="12.75">
      <c r="B32" s="18">
        <v>41516</v>
      </c>
      <c r="C32" s="19">
        <v>100</v>
      </c>
      <c r="D32" s="22">
        <v>201</v>
      </c>
      <c r="E32" s="22">
        <v>201</v>
      </c>
    </row>
    <row r="33" spans="2:5" s="2" customFormat="1" ht="12.75">
      <c r="B33" s="18">
        <v>41520</v>
      </c>
      <c r="C33" s="19">
        <v>100</v>
      </c>
      <c r="D33" s="22">
        <v>200</v>
      </c>
      <c r="E33" s="22">
        <v>200</v>
      </c>
    </row>
    <row r="34" spans="2:5" s="2" customFormat="1" ht="12.75">
      <c r="B34" s="18">
        <v>41521</v>
      </c>
      <c r="C34" s="19">
        <v>100</v>
      </c>
      <c r="D34" s="22">
        <v>200</v>
      </c>
      <c r="E34" s="22">
        <v>200</v>
      </c>
    </row>
    <row r="35" spans="2:5" s="2" customFormat="1" ht="12.75">
      <c r="B35" s="18">
        <v>41530</v>
      </c>
      <c r="C35" s="19">
        <v>100</v>
      </c>
      <c r="D35" s="22">
        <v>250</v>
      </c>
      <c r="E35" s="22">
        <v>250</v>
      </c>
    </row>
    <row r="36" spans="2:5" s="2" customFormat="1" ht="12.75">
      <c r="B36" s="18">
        <v>41533</v>
      </c>
      <c r="C36" s="19">
        <v>100</v>
      </c>
      <c r="D36" s="22">
        <v>300</v>
      </c>
      <c r="E36" s="22">
        <v>300</v>
      </c>
    </row>
    <row r="37" spans="2:5" s="2" customFormat="1" ht="12.75">
      <c r="B37" s="18">
        <v>41536</v>
      </c>
      <c r="C37" s="19">
        <v>100</v>
      </c>
      <c r="D37" s="22">
        <v>200</v>
      </c>
      <c r="E37" s="22">
        <v>200</v>
      </c>
    </row>
    <row r="38" spans="2:5" s="2" customFormat="1" ht="12.75">
      <c r="B38" s="18">
        <v>41541</v>
      </c>
      <c r="C38" s="19">
        <v>100</v>
      </c>
      <c r="D38" s="22">
        <v>200</v>
      </c>
      <c r="E38" s="22">
        <v>200</v>
      </c>
    </row>
    <row r="39" spans="2:5" s="2" customFormat="1" ht="12.75">
      <c r="B39" s="18">
        <v>41543</v>
      </c>
      <c r="C39" s="19">
        <v>100</v>
      </c>
      <c r="D39" s="22">
        <v>110</v>
      </c>
      <c r="E39" s="22">
        <v>110</v>
      </c>
    </row>
    <row r="40" spans="2:5" s="2" customFormat="1" ht="12.75">
      <c r="B40" s="18">
        <v>41536</v>
      </c>
      <c r="C40" s="19">
        <v>100</v>
      </c>
      <c r="D40" s="22">
        <v>187.5</v>
      </c>
      <c r="E40" s="22">
        <f>+D40</f>
        <v>187.5</v>
      </c>
    </row>
    <row r="41" spans="2:5" s="2" customFormat="1" ht="12.75">
      <c r="B41" s="18">
        <v>41540</v>
      </c>
      <c r="C41" s="19">
        <v>100</v>
      </c>
      <c r="D41" s="22">
        <v>500</v>
      </c>
      <c r="E41" s="22">
        <f>+D41</f>
        <v>500</v>
      </c>
    </row>
    <row r="42" spans="2:5" s="2" customFormat="1" ht="12.75">
      <c r="B42" s="18">
        <v>41542</v>
      </c>
      <c r="C42" s="19">
        <v>100</v>
      </c>
      <c r="D42" s="22">
        <v>250</v>
      </c>
      <c r="E42" s="22">
        <f>+D42</f>
        <v>250</v>
      </c>
    </row>
    <row r="43" spans="2:5" s="2" customFormat="1" ht="12.75">
      <c r="B43" s="18">
        <v>41548</v>
      </c>
      <c r="C43" s="19">
        <v>100</v>
      </c>
      <c r="D43" s="22">
        <v>250</v>
      </c>
      <c r="E43" s="22">
        <f>+D43</f>
        <v>250</v>
      </c>
    </row>
    <row r="44" spans="2:5" s="2" customFormat="1" ht="12.75">
      <c r="B44" s="18"/>
      <c r="C44" s="19"/>
      <c r="D44" s="22"/>
      <c r="E44" s="22"/>
    </row>
    <row r="45" spans="2:5" s="2" customFormat="1" ht="12.75">
      <c r="B45" s="17"/>
      <c r="C45" s="19"/>
      <c r="D45" s="23"/>
      <c r="E45" s="23"/>
    </row>
    <row r="46" spans="2:5" s="2" customFormat="1" ht="12.75">
      <c r="B46" s="11" t="s">
        <v>13</v>
      </c>
      <c r="C46" s="25"/>
      <c r="D46" s="20">
        <f>SUM(D11:D45)</f>
        <v>12286.7</v>
      </c>
      <c r="E46" s="20">
        <f>SUM(E11:E45)</f>
        <v>12286.7</v>
      </c>
    </row>
    <row r="47" spans="2:5" s="2" customFormat="1" ht="12.75">
      <c r="B47" s="26"/>
      <c r="C47" s="26"/>
      <c r="D47" s="26"/>
      <c r="E47" s="26"/>
    </row>
    <row r="48" spans="2:6" s="2" customFormat="1" ht="12.75">
      <c r="B48" s="26"/>
      <c r="C48" s="26"/>
      <c r="D48" s="26"/>
      <c r="E48" s="26"/>
      <c r="F48" s="4"/>
    </row>
    <row r="49" spans="1:6" s="2" customFormat="1" ht="12.75">
      <c r="A49" s="34" t="s">
        <v>17</v>
      </c>
      <c r="B49" s="34"/>
      <c r="C49" s="34"/>
      <c r="D49" s="34"/>
      <c r="E49" s="34"/>
      <c r="F49" s="34"/>
    </row>
    <row r="50" spans="1:5" ht="12.75" customHeight="1">
      <c r="A50" s="35"/>
      <c r="B50" s="35"/>
      <c r="C50" s="35"/>
      <c r="D50" s="35"/>
      <c r="E50" s="35"/>
    </row>
    <row r="51" spans="1:5" ht="12.75" customHeight="1">
      <c r="A51" s="35"/>
      <c r="B51" s="35"/>
      <c r="C51" s="35"/>
      <c r="D51" s="35"/>
      <c r="E51" s="35"/>
    </row>
    <row r="52" spans="2:5" s="2" customFormat="1" ht="12.75">
      <c r="B52" s="24"/>
      <c r="C52" s="24"/>
      <c r="D52" s="24"/>
      <c r="E52" s="24"/>
    </row>
    <row r="53" spans="2:5" s="14" customFormat="1" ht="50.25">
      <c r="B53" s="15"/>
      <c r="C53" s="27"/>
      <c r="D53" s="16"/>
      <c r="E53" s="16"/>
    </row>
    <row r="54" spans="1:5" s="2" customFormat="1" ht="13.5">
      <c r="A54" s="3" t="s">
        <v>1</v>
      </c>
      <c r="B54" s="15"/>
      <c r="C54" s="27"/>
      <c r="D54" s="16"/>
      <c r="E54" s="16"/>
    </row>
    <row r="55" spans="2:5" ht="12.75">
      <c r="B55" s="15"/>
      <c r="C55" s="27"/>
      <c r="D55" s="16"/>
      <c r="E55" s="16"/>
    </row>
    <row r="56" spans="2:5" ht="12.75">
      <c r="B56" s="15"/>
      <c r="C56" s="27"/>
      <c r="D56" s="16"/>
      <c r="E56" s="16"/>
    </row>
    <row r="57" spans="2:5" ht="12.75">
      <c r="B57" s="15"/>
      <c r="C57" s="27"/>
      <c r="D57" s="16"/>
      <c r="E57" s="16"/>
    </row>
    <row r="58" spans="2:5" ht="12.75">
      <c r="B58" s="15"/>
      <c r="C58" s="27"/>
      <c r="D58" s="16"/>
      <c r="E58" s="16"/>
    </row>
    <row r="59" spans="2:5" ht="12.75">
      <c r="B59" s="15"/>
      <c r="C59" s="27"/>
      <c r="D59" s="16"/>
      <c r="E59" s="16"/>
    </row>
    <row r="60" spans="2:5" ht="12.75">
      <c r="B60" s="15"/>
      <c r="C60" s="27"/>
      <c r="D60" s="16"/>
      <c r="E60" s="16"/>
    </row>
    <row r="61" spans="2:5" ht="12.75">
      <c r="B61" s="15"/>
      <c r="C61" s="27"/>
      <c r="D61" s="16"/>
      <c r="E61" s="16"/>
    </row>
    <row r="62" spans="2:5" ht="12.75">
      <c r="B62" s="15"/>
      <c r="C62" s="27"/>
      <c r="D62" s="16"/>
      <c r="E62" s="16"/>
    </row>
    <row r="63" spans="2:5" ht="12.75">
      <c r="B63" s="15"/>
      <c r="C63" s="27"/>
      <c r="D63" s="16"/>
      <c r="E63" s="16"/>
    </row>
    <row r="64" spans="2:5" ht="12.75">
      <c r="B64" s="15"/>
      <c r="C64" s="27"/>
      <c r="D64" s="16"/>
      <c r="E64" s="16"/>
    </row>
    <row r="65" spans="2:5" ht="12.75">
      <c r="B65" s="15"/>
      <c r="C65" s="27"/>
      <c r="D65" s="16"/>
      <c r="E65" s="16"/>
    </row>
    <row r="66" spans="2:5" ht="12.75">
      <c r="B66" s="15"/>
      <c r="C66" s="27"/>
      <c r="D66" s="16"/>
      <c r="E66" s="16"/>
    </row>
    <row r="67" spans="2:5" ht="12.75">
      <c r="B67" s="15"/>
      <c r="C67" s="27"/>
      <c r="D67" s="16"/>
      <c r="E67" s="16"/>
    </row>
    <row r="68" spans="2:5" ht="12.75">
      <c r="B68" s="15"/>
      <c r="C68" s="27"/>
      <c r="D68" s="16"/>
      <c r="E68" s="16"/>
    </row>
    <row r="69" spans="2:5" ht="12.75">
      <c r="B69" s="15"/>
      <c r="C69" s="27"/>
      <c r="D69" s="16"/>
      <c r="E69" s="16"/>
    </row>
    <row r="70" spans="2:5" ht="12.75">
      <c r="B70" s="27"/>
      <c r="C70" s="27"/>
      <c r="D70" s="27"/>
      <c r="E70" s="27"/>
    </row>
    <row r="71" spans="2:5" ht="12.75">
      <c r="B71" s="27"/>
      <c r="C71" s="27"/>
      <c r="D71" s="27"/>
      <c r="E71" s="27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50.25">
      <c r="B74" s="28"/>
      <c r="C74" s="28"/>
      <c r="D74" s="28"/>
      <c r="E74" s="28"/>
    </row>
    <row r="75" spans="2:5" ht="12.75">
      <c r="B75" s="24"/>
      <c r="C75" s="24"/>
      <c r="D75" s="24"/>
      <c r="E75" s="24"/>
    </row>
    <row r="76" spans="2:5" ht="12.75">
      <c r="B76" s="24"/>
      <c r="C76" s="24"/>
      <c r="D76" s="24"/>
      <c r="E76" s="24"/>
    </row>
  </sheetData>
  <sheetProtection/>
  <mergeCells count="6">
    <mergeCell ref="A50:E51"/>
    <mergeCell ref="A49:F49"/>
    <mergeCell ref="A4:F4"/>
    <mergeCell ref="A5:F5"/>
    <mergeCell ref="D8:E8"/>
    <mergeCell ref="D9:E9"/>
  </mergeCells>
  <hyperlinks>
    <hyperlink ref="A54" r:id="rId1" display="http://www.bcv.org.ve/"/>
  </hyperlinks>
  <printOptions horizontalCentered="1"/>
  <pageMargins left="0.75" right="0.75" top="1" bottom="1" header="0" footer="0"/>
  <pageSetup fitToHeight="1" fitToWidth="1" horizontalDpi="600" verticalDpi="600" orientation="portrait" scale="9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="90" zoomScaleNormal="90" zoomScalePageLayoutView="0" workbookViewId="0" topLeftCell="A4">
      <selection activeCell="G32" sqref="G32"/>
    </sheetView>
  </sheetViews>
  <sheetFormatPr defaultColWidth="11.421875" defaultRowHeight="12.75"/>
  <cols>
    <col min="1" max="1" width="11.28125" style="0" customWidth="1"/>
    <col min="2" max="2" width="22.140625" style="0" customWidth="1"/>
    <col min="3" max="3" width="13.00390625" style="0" customWidth="1"/>
    <col min="4" max="4" width="16.421875" style="0" customWidth="1"/>
    <col min="5" max="5" width="18.57421875" style="0" customWidth="1"/>
    <col min="6" max="6" width="13.7109375" style="0" customWidth="1"/>
  </cols>
  <sheetData>
    <row r="1" s="2" customFormat="1" ht="15.75">
      <c r="A1" s="1" t="s">
        <v>0</v>
      </c>
    </row>
    <row r="2" s="2" customFormat="1" ht="15.75">
      <c r="A2" s="1" t="s">
        <v>3</v>
      </c>
    </row>
    <row r="3" s="2" customFormat="1" ht="15.75">
      <c r="A3" s="1"/>
    </row>
    <row r="4" spans="1:6" s="2" customFormat="1" ht="16.5" customHeight="1">
      <c r="A4" s="29" t="s">
        <v>16</v>
      </c>
      <c r="B4" s="29"/>
      <c r="C4" s="29"/>
      <c r="D4" s="29"/>
      <c r="E4" s="29"/>
      <c r="F4" s="29"/>
    </row>
    <row r="5" spans="1:6" s="2" customFormat="1" ht="15.75">
      <c r="A5" s="29" t="s">
        <v>14</v>
      </c>
      <c r="B5" s="29"/>
      <c r="C5" s="29"/>
      <c r="D5" s="29"/>
      <c r="E5" s="29"/>
      <c r="F5" s="29"/>
    </row>
    <row r="6" s="2" customFormat="1" ht="12.75"/>
    <row r="7" s="2" customFormat="1" ht="12.75"/>
    <row r="8" spans="2:5" s="2" customFormat="1" ht="12.75">
      <c r="B8" s="5" t="s">
        <v>8</v>
      </c>
      <c r="C8" s="5" t="s">
        <v>5</v>
      </c>
      <c r="D8" s="30" t="s">
        <v>10</v>
      </c>
      <c r="E8" s="31"/>
    </row>
    <row r="9" spans="2:5" s="2" customFormat="1" ht="12.75">
      <c r="B9" s="6" t="s">
        <v>7</v>
      </c>
      <c r="C9" s="6" t="s">
        <v>15</v>
      </c>
      <c r="D9" s="32" t="s">
        <v>11</v>
      </c>
      <c r="E9" s="33"/>
    </row>
    <row r="10" spans="2:5" s="2" customFormat="1" ht="12.75">
      <c r="B10" s="8" t="s">
        <v>4</v>
      </c>
      <c r="C10" s="8" t="s">
        <v>6</v>
      </c>
      <c r="D10" s="10" t="s">
        <v>9</v>
      </c>
      <c r="E10" s="9" t="s">
        <v>12</v>
      </c>
    </row>
    <row r="11" spans="2:5" s="2" customFormat="1" ht="12.75">
      <c r="B11" s="18"/>
      <c r="C11" s="19"/>
      <c r="D11" s="21"/>
      <c r="E11" s="21"/>
    </row>
    <row r="12" spans="2:5" s="2" customFormat="1" ht="12.75">
      <c r="B12" s="18">
        <v>40441</v>
      </c>
      <c r="C12" s="19">
        <v>100</v>
      </c>
      <c r="D12" s="22">
        <v>20</v>
      </c>
      <c r="E12" s="22">
        <v>20</v>
      </c>
    </row>
    <row r="13" spans="2:5" s="2" customFormat="1" ht="12.75">
      <c r="B13" s="18">
        <v>40442</v>
      </c>
      <c r="C13" s="19">
        <v>100</v>
      </c>
      <c r="D13" s="22">
        <v>30</v>
      </c>
      <c r="E13" s="22">
        <v>30</v>
      </c>
    </row>
    <row r="14" spans="2:5" s="2" customFormat="1" ht="12.75">
      <c r="B14" s="18"/>
      <c r="C14" s="19"/>
      <c r="D14" s="22"/>
      <c r="E14" s="22"/>
    </row>
    <row r="15" spans="2:5" s="2" customFormat="1" ht="12.75">
      <c r="B15" s="18"/>
      <c r="C15" s="19"/>
      <c r="D15" s="22"/>
      <c r="E15" s="22"/>
    </row>
    <row r="16" spans="2:5" s="2" customFormat="1" ht="12.75">
      <c r="B16" s="18"/>
      <c r="C16" s="19"/>
      <c r="D16" s="22"/>
      <c r="E16" s="22"/>
    </row>
    <row r="17" spans="2:5" s="2" customFormat="1" ht="12.75">
      <c r="B17" s="18"/>
      <c r="C17" s="19"/>
      <c r="D17" s="22"/>
      <c r="E17" s="22"/>
    </row>
    <row r="18" spans="2:5" s="2" customFormat="1" ht="12.75">
      <c r="B18" s="18"/>
      <c r="C18" s="19"/>
      <c r="D18" s="22"/>
      <c r="E18" s="22"/>
    </row>
    <row r="19" spans="2:5" s="2" customFormat="1" ht="12.75">
      <c r="B19" s="18"/>
      <c r="C19" s="19"/>
      <c r="D19" s="22"/>
      <c r="E19" s="22"/>
    </row>
    <row r="20" spans="2:5" s="2" customFormat="1" ht="12.75">
      <c r="B20" s="17"/>
      <c r="C20" s="19"/>
      <c r="D20" s="22"/>
      <c r="E20" s="22"/>
    </row>
    <row r="21" spans="2:5" s="2" customFormat="1" ht="12.75">
      <c r="B21" s="18"/>
      <c r="C21" s="19"/>
      <c r="D21" s="22"/>
      <c r="E21" s="22"/>
    </row>
    <row r="22" spans="2:5" s="2" customFormat="1" ht="12.75">
      <c r="B22" s="18"/>
      <c r="C22" s="19"/>
      <c r="D22" s="22"/>
      <c r="E22" s="22"/>
    </row>
    <row r="23" spans="2:5" s="2" customFormat="1" ht="12.75">
      <c r="B23" s="18"/>
      <c r="C23" s="19"/>
      <c r="D23" s="22"/>
      <c r="E23" s="22"/>
    </row>
    <row r="24" spans="2:5" s="2" customFormat="1" ht="12.75">
      <c r="B24" s="18"/>
      <c r="C24" s="19"/>
      <c r="D24" s="22"/>
      <c r="E24" s="22"/>
    </row>
    <row r="25" spans="2:5" s="2" customFormat="1" ht="12.75">
      <c r="B25" s="18"/>
      <c r="C25" s="19"/>
      <c r="D25" s="22"/>
      <c r="E25" s="22"/>
    </row>
    <row r="26" spans="2:5" s="2" customFormat="1" ht="12.75">
      <c r="B26" s="18"/>
      <c r="C26" s="19"/>
      <c r="D26" s="22"/>
      <c r="E26" s="22"/>
    </row>
    <row r="27" spans="2:5" s="2" customFormat="1" ht="12.75">
      <c r="B27" s="18"/>
      <c r="C27" s="19"/>
      <c r="D27" s="22"/>
      <c r="E27" s="22"/>
    </row>
    <row r="28" spans="2:5" s="2" customFormat="1" ht="12.75">
      <c r="B28" s="18"/>
      <c r="C28" s="19"/>
      <c r="D28" s="22"/>
      <c r="E28" s="22"/>
    </row>
    <row r="29" spans="2:5" s="2" customFormat="1" ht="12.75">
      <c r="B29" s="18"/>
      <c r="C29" s="19"/>
      <c r="D29" s="22"/>
      <c r="E29" s="22"/>
    </row>
    <row r="30" spans="2:5" s="2" customFormat="1" ht="12.75">
      <c r="B30" s="18"/>
      <c r="C30" s="19"/>
      <c r="D30" s="22"/>
      <c r="E30" s="22"/>
    </row>
    <row r="31" spans="2:5" s="2" customFormat="1" ht="12.75">
      <c r="B31" s="18"/>
      <c r="C31" s="19"/>
      <c r="D31" s="22"/>
      <c r="E31" s="22"/>
    </row>
    <row r="32" spans="2:5" s="2" customFormat="1" ht="12.75">
      <c r="B32" s="18"/>
      <c r="C32" s="19"/>
      <c r="D32" s="22"/>
      <c r="E32" s="22"/>
    </row>
    <row r="33" spans="2:5" s="2" customFormat="1" ht="12.75">
      <c r="B33" s="18"/>
      <c r="C33" s="19"/>
      <c r="D33" s="22"/>
      <c r="E33" s="22"/>
    </row>
    <row r="34" spans="2:5" s="2" customFormat="1" ht="12.75">
      <c r="B34" s="18"/>
      <c r="C34" s="19"/>
      <c r="D34" s="22"/>
      <c r="E34" s="22"/>
    </row>
    <row r="35" spans="2:5" s="2" customFormat="1" ht="12.75">
      <c r="B35" s="18"/>
      <c r="C35" s="19"/>
      <c r="D35" s="22"/>
      <c r="E35" s="22"/>
    </row>
    <row r="36" spans="2:5" s="2" customFormat="1" ht="12.75">
      <c r="B36" s="18"/>
      <c r="C36" s="19"/>
      <c r="D36" s="22"/>
      <c r="E36" s="22"/>
    </row>
    <row r="37" spans="2:5" s="2" customFormat="1" ht="12.75">
      <c r="B37" s="18"/>
      <c r="C37" s="19"/>
      <c r="D37" s="22"/>
      <c r="E37" s="22"/>
    </row>
    <row r="38" spans="2:5" s="2" customFormat="1" ht="12.75">
      <c r="B38" s="18"/>
      <c r="C38" s="19"/>
      <c r="D38" s="22"/>
      <c r="E38" s="22"/>
    </row>
    <row r="39" spans="2:5" s="2" customFormat="1" ht="12.75">
      <c r="B39" s="18"/>
      <c r="C39" s="19"/>
      <c r="D39" s="22"/>
      <c r="E39" s="22"/>
    </row>
    <row r="40" spans="2:5" s="2" customFormat="1" ht="12.75">
      <c r="B40" s="17"/>
      <c r="C40" s="13"/>
      <c r="D40" s="23"/>
      <c r="E40" s="23"/>
    </row>
    <row r="41" spans="2:5" s="2" customFormat="1" ht="12.75">
      <c r="B41" s="11" t="s">
        <v>13</v>
      </c>
      <c r="C41" s="12"/>
      <c r="D41" s="20">
        <f>SUM(D11:D40)</f>
        <v>50</v>
      </c>
      <c r="E41" s="20">
        <f>SUM(E11:E40)</f>
        <v>50</v>
      </c>
    </row>
    <row r="42" spans="2:5" s="2" customFormat="1" ht="12.75">
      <c r="B42"/>
      <c r="C42"/>
      <c r="D42"/>
      <c r="E42"/>
    </row>
    <row r="43" spans="2:6" s="2" customFormat="1" ht="12.75">
      <c r="B43"/>
      <c r="C43"/>
      <c r="D43"/>
      <c r="E43"/>
      <c r="F43" s="4"/>
    </row>
    <row r="44" spans="1:6" s="2" customFormat="1" ht="12.75">
      <c r="A44" s="34" t="str">
        <f>+'Resul_historico 2014 '!A27:F27</f>
        <v>Caracas, 23 de mayo de 2014</v>
      </c>
      <c r="B44" s="34"/>
      <c r="C44" s="34"/>
      <c r="D44" s="34"/>
      <c r="E44" s="34"/>
      <c r="F44" s="34"/>
    </row>
    <row r="45" spans="2:5" ht="12.75">
      <c r="B45" s="36"/>
      <c r="C45" s="36"/>
      <c r="D45" s="36"/>
      <c r="E45" s="36"/>
    </row>
    <row r="46" spans="2:5" ht="12.75">
      <c r="B46" s="36"/>
      <c r="C46" s="36"/>
      <c r="D46" s="36"/>
      <c r="E46" s="36"/>
    </row>
    <row r="47" spans="2:5" s="2" customFormat="1" ht="12.75">
      <c r="B47" s="36"/>
      <c r="C47" s="36"/>
      <c r="D47" s="36"/>
      <c r="E47" s="36"/>
    </row>
    <row r="48" spans="2:5" s="14" customFormat="1" ht="50.25">
      <c r="B48" s="15"/>
      <c r="C48" s="7"/>
      <c r="D48" s="16"/>
      <c r="E48" s="16"/>
    </row>
    <row r="49" spans="1:5" s="2" customFormat="1" ht="13.5">
      <c r="A49" s="3" t="s">
        <v>1</v>
      </c>
      <c r="B49" s="15"/>
      <c r="C49" s="7"/>
      <c r="D49" s="16"/>
      <c r="E49" s="16"/>
    </row>
    <row r="50" spans="2:5" ht="12.75">
      <c r="B50" s="15"/>
      <c r="C50" s="7"/>
      <c r="D50" s="16"/>
      <c r="E50" s="16"/>
    </row>
    <row r="51" spans="2:5" ht="12.75">
      <c r="B51" s="15"/>
      <c r="C51" s="7"/>
      <c r="D51" s="16"/>
      <c r="E51" s="16"/>
    </row>
    <row r="52" spans="2:5" ht="12.75">
      <c r="B52" s="15"/>
      <c r="C52" s="7"/>
      <c r="D52" s="16"/>
      <c r="E52" s="16"/>
    </row>
    <row r="53" spans="2:5" ht="12.75">
      <c r="B53" s="15"/>
      <c r="C53" s="7"/>
      <c r="D53" s="16"/>
      <c r="E53" s="16"/>
    </row>
    <row r="54" spans="2:5" ht="12.75">
      <c r="B54" s="15"/>
      <c r="C54" s="7"/>
      <c r="D54" s="16"/>
      <c r="E54" s="16"/>
    </row>
    <row r="55" spans="2:5" ht="12.75">
      <c r="B55" s="15"/>
      <c r="C55" s="7"/>
      <c r="D55" s="16"/>
      <c r="E55" s="16"/>
    </row>
    <row r="56" spans="2:5" ht="12.75">
      <c r="B56" s="15"/>
      <c r="C56" s="7"/>
      <c r="D56" s="16"/>
      <c r="E56" s="16"/>
    </row>
    <row r="57" spans="2:5" ht="12.75">
      <c r="B57" s="15"/>
      <c r="C57" s="7"/>
      <c r="D57" s="16"/>
      <c r="E57" s="16"/>
    </row>
    <row r="58" spans="2:5" ht="12.75">
      <c r="B58" s="15"/>
      <c r="C58" s="7"/>
      <c r="D58" s="16"/>
      <c r="E58" s="16"/>
    </row>
    <row r="59" spans="2:5" ht="12.75">
      <c r="B59" s="15"/>
      <c r="C59" s="7"/>
      <c r="D59" s="16"/>
      <c r="E59" s="16"/>
    </row>
    <row r="60" spans="2:5" ht="12.75">
      <c r="B60" s="15"/>
      <c r="C60" s="7"/>
      <c r="D60" s="16"/>
      <c r="E60" s="16"/>
    </row>
    <row r="61" spans="2:5" ht="12.75">
      <c r="B61" s="15"/>
      <c r="C61" s="7"/>
      <c r="D61" s="16"/>
      <c r="E61" s="16"/>
    </row>
    <row r="62" spans="2:5" ht="12.75">
      <c r="B62" s="15"/>
      <c r="C62" s="7"/>
      <c r="D62" s="16"/>
      <c r="E62" s="16"/>
    </row>
    <row r="63" spans="2:5" ht="12.75">
      <c r="B63" s="15"/>
      <c r="C63" s="7"/>
      <c r="D63" s="16"/>
      <c r="E63" s="16"/>
    </row>
    <row r="64" spans="2:5" ht="12.75">
      <c r="B64" s="15"/>
      <c r="C64" s="7"/>
      <c r="D64" s="16"/>
      <c r="E64" s="16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50.25">
      <c r="B69" s="14"/>
      <c r="C69" s="14"/>
      <c r="D69" s="14"/>
      <c r="E69" s="14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</sheetData>
  <sheetProtection/>
  <mergeCells count="6">
    <mergeCell ref="A4:F4"/>
    <mergeCell ref="A5:F5"/>
    <mergeCell ref="D8:E8"/>
    <mergeCell ref="D9:E9"/>
    <mergeCell ref="A44:F44"/>
    <mergeCell ref="B45:E47"/>
  </mergeCells>
  <hyperlinks>
    <hyperlink ref="A49" r:id="rId1" display="http://www.bcv.org.ve/"/>
  </hyperlinks>
  <printOptions horizontalCentered="1"/>
  <pageMargins left="0.75" right="0.75" top="1" bottom="1" header="0" footer="0"/>
  <pageSetup fitToHeight="1" fitToWidth="1" horizontalDpi="600" verticalDpi="600" orientation="portrait" scale="9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="90" zoomScaleNormal="90" zoomScalePageLayoutView="0" workbookViewId="0" topLeftCell="A7">
      <selection activeCell="A44" sqref="A44:F44"/>
    </sheetView>
  </sheetViews>
  <sheetFormatPr defaultColWidth="11.421875" defaultRowHeight="12.75"/>
  <cols>
    <col min="1" max="1" width="11.28125" style="0" customWidth="1"/>
    <col min="2" max="2" width="22.140625" style="0" customWidth="1"/>
    <col min="3" max="3" width="13.00390625" style="0" customWidth="1"/>
    <col min="4" max="4" width="16.421875" style="0" customWidth="1"/>
    <col min="5" max="5" width="18.57421875" style="0" customWidth="1"/>
    <col min="6" max="6" width="13.7109375" style="0" customWidth="1"/>
  </cols>
  <sheetData>
    <row r="1" s="2" customFormat="1" ht="15.75">
      <c r="A1" s="1" t="s">
        <v>0</v>
      </c>
    </row>
    <row r="2" s="2" customFormat="1" ht="15.75">
      <c r="A2" s="1" t="s">
        <v>3</v>
      </c>
    </row>
    <row r="3" s="2" customFormat="1" ht="15.75">
      <c r="A3" s="1"/>
    </row>
    <row r="4" spans="1:6" s="2" customFormat="1" ht="16.5" customHeight="1">
      <c r="A4" s="29" t="s">
        <v>16</v>
      </c>
      <c r="B4" s="29"/>
      <c r="C4" s="29"/>
      <c r="D4" s="29"/>
      <c r="E4" s="29"/>
      <c r="F4" s="29"/>
    </row>
    <row r="5" spans="1:6" s="2" customFormat="1" ht="15.75">
      <c r="A5" s="29" t="s">
        <v>14</v>
      </c>
      <c r="B5" s="29"/>
      <c r="C5" s="29"/>
      <c r="D5" s="29"/>
      <c r="E5" s="29"/>
      <c r="F5" s="29"/>
    </row>
    <row r="6" s="2" customFormat="1" ht="12.75"/>
    <row r="7" s="2" customFormat="1" ht="12.75"/>
    <row r="8" spans="2:5" s="2" customFormat="1" ht="12.75">
      <c r="B8" s="5" t="s">
        <v>8</v>
      </c>
      <c r="C8" s="5" t="s">
        <v>5</v>
      </c>
      <c r="D8" s="30" t="s">
        <v>10</v>
      </c>
      <c r="E8" s="31"/>
    </row>
    <row r="9" spans="2:5" s="2" customFormat="1" ht="12.75">
      <c r="B9" s="6" t="s">
        <v>7</v>
      </c>
      <c r="C9" s="6" t="s">
        <v>15</v>
      </c>
      <c r="D9" s="32" t="s">
        <v>11</v>
      </c>
      <c r="E9" s="33"/>
    </row>
    <row r="10" spans="2:5" s="2" customFormat="1" ht="12.75">
      <c r="B10" s="8" t="s">
        <v>4</v>
      </c>
      <c r="C10" s="8" t="s">
        <v>6</v>
      </c>
      <c r="D10" s="10" t="s">
        <v>9</v>
      </c>
      <c r="E10" s="9" t="s">
        <v>12</v>
      </c>
    </row>
    <row r="11" spans="2:5" s="2" customFormat="1" ht="12.75">
      <c r="B11" s="18"/>
      <c r="C11" s="19"/>
      <c r="D11" s="21"/>
      <c r="E11" s="21"/>
    </row>
    <row r="12" spans="2:5" s="2" customFormat="1" ht="12.75">
      <c r="B12" s="18">
        <v>40009</v>
      </c>
      <c r="C12" s="19">
        <v>100</v>
      </c>
      <c r="D12" s="22">
        <f>600+100</f>
        <v>700</v>
      </c>
      <c r="E12" s="22">
        <f aca="true" t="shared" si="0" ref="E12:E21">+D12</f>
        <v>700</v>
      </c>
    </row>
    <row r="13" spans="2:5" s="2" customFormat="1" ht="12.75">
      <c r="B13" s="18">
        <v>40010</v>
      </c>
      <c r="C13" s="19">
        <v>100</v>
      </c>
      <c r="D13" s="22">
        <v>200</v>
      </c>
      <c r="E13" s="22">
        <f t="shared" si="0"/>
        <v>200</v>
      </c>
    </row>
    <row r="14" spans="2:5" s="2" customFormat="1" ht="12.75">
      <c r="B14" s="18">
        <v>40011</v>
      </c>
      <c r="C14" s="19">
        <v>100</v>
      </c>
      <c r="D14" s="22">
        <f>1692+196.693+118.8</f>
        <v>2007.493</v>
      </c>
      <c r="E14" s="22">
        <f t="shared" si="0"/>
        <v>2007.493</v>
      </c>
    </row>
    <row r="15" spans="2:5" s="2" customFormat="1" ht="12.75">
      <c r="B15" s="18">
        <v>40014</v>
      </c>
      <c r="C15" s="19">
        <v>100</v>
      </c>
      <c r="D15" s="22">
        <v>20</v>
      </c>
      <c r="E15" s="22">
        <f t="shared" si="0"/>
        <v>20</v>
      </c>
    </row>
    <row r="16" spans="2:5" s="2" customFormat="1" ht="12.75">
      <c r="B16" s="18">
        <v>40015</v>
      </c>
      <c r="C16" s="19">
        <v>100</v>
      </c>
      <c r="D16" s="22">
        <v>108</v>
      </c>
      <c r="E16" s="22">
        <f t="shared" si="0"/>
        <v>108</v>
      </c>
    </row>
    <row r="17" spans="2:5" s="2" customFormat="1" ht="12.75">
      <c r="B17" s="18">
        <v>40022</v>
      </c>
      <c r="C17" s="19">
        <v>100</v>
      </c>
      <c r="D17" s="22">
        <v>50</v>
      </c>
      <c r="E17" s="22">
        <f t="shared" si="0"/>
        <v>50</v>
      </c>
    </row>
    <row r="18" spans="2:5" s="2" customFormat="1" ht="12.75">
      <c r="B18" s="18">
        <v>40024</v>
      </c>
      <c r="C18" s="19">
        <v>100</v>
      </c>
      <c r="D18" s="22">
        <v>40</v>
      </c>
      <c r="E18" s="22">
        <f t="shared" si="0"/>
        <v>40</v>
      </c>
    </row>
    <row r="19" spans="2:5" s="2" customFormat="1" ht="12.75">
      <c r="B19" s="18">
        <v>40028</v>
      </c>
      <c r="C19" s="19">
        <v>100</v>
      </c>
      <c r="D19" s="22">
        <v>20</v>
      </c>
      <c r="E19" s="22">
        <f t="shared" si="0"/>
        <v>20</v>
      </c>
    </row>
    <row r="20" spans="2:5" s="2" customFormat="1" ht="12.75">
      <c r="B20" s="17">
        <v>40032</v>
      </c>
      <c r="C20" s="19">
        <v>100</v>
      </c>
      <c r="D20" s="22">
        <v>20</v>
      </c>
      <c r="E20" s="22">
        <f t="shared" si="0"/>
        <v>20</v>
      </c>
    </row>
    <row r="21" spans="2:5" s="2" customFormat="1" ht="12.75">
      <c r="B21" s="18">
        <v>40036</v>
      </c>
      <c r="C21" s="19">
        <v>100</v>
      </c>
      <c r="D21" s="22">
        <f>170+30</f>
        <v>200</v>
      </c>
      <c r="E21" s="22">
        <f t="shared" si="0"/>
        <v>200</v>
      </c>
    </row>
    <row r="22" spans="2:5" s="2" customFormat="1" ht="12.75">
      <c r="B22" s="18">
        <v>40099</v>
      </c>
      <c r="C22" s="19">
        <v>100</v>
      </c>
      <c r="D22" s="22">
        <v>780</v>
      </c>
      <c r="E22" s="22">
        <f aca="true" t="shared" si="1" ref="E22:E33">+D22</f>
        <v>780</v>
      </c>
    </row>
    <row r="23" spans="2:5" s="2" customFormat="1" ht="12.75">
      <c r="B23" s="18">
        <v>40100</v>
      </c>
      <c r="C23" s="19">
        <v>100</v>
      </c>
      <c r="D23" s="22">
        <f>200+180</f>
        <v>380</v>
      </c>
      <c r="E23" s="22">
        <f t="shared" si="1"/>
        <v>380</v>
      </c>
    </row>
    <row r="24" spans="2:5" s="2" customFormat="1" ht="12.75">
      <c r="B24" s="18">
        <v>40101</v>
      </c>
      <c r="C24" s="19">
        <v>100</v>
      </c>
      <c r="D24" s="22">
        <f>40+250+100+100+20</f>
        <v>510</v>
      </c>
      <c r="E24" s="22">
        <f t="shared" si="1"/>
        <v>510</v>
      </c>
    </row>
    <row r="25" spans="2:5" s="2" customFormat="1" ht="12.75">
      <c r="B25" s="18">
        <v>40102</v>
      </c>
      <c r="C25" s="19">
        <v>100</v>
      </c>
      <c r="D25" s="22">
        <v>200</v>
      </c>
      <c r="E25" s="22">
        <f t="shared" si="1"/>
        <v>200</v>
      </c>
    </row>
    <row r="26" spans="2:5" s="2" customFormat="1" ht="12.75">
      <c r="B26" s="18">
        <v>40105</v>
      </c>
      <c r="C26" s="19">
        <v>100</v>
      </c>
      <c r="D26" s="22">
        <f>57.6+300+100</f>
        <v>457.6</v>
      </c>
      <c r="E26" s="22">
        <f t="shared" si="1"/>
        <v>457.6</v>
      </c>
    </row>
    <row r="27" spans="2:5" s="2" customFormat="1" ht="12.75">
      <c r="B27" s="18">
        <v>40106</v>
      </c>
      <c r="C27" s="19">
        <v>100</v>
      </c>
      <c r="D27" s="22">
        <f>50+300+80</f>
        <v>430</v>
      </c>
      <c r="E27" s="22">
        <f t="shared" si="1"/>
        <v>430</v>
      </c>
    </row>
    <row r="28" spans="2:5" s="2" customFormat="1" ht="12.75">
      <c r="B28" s="18">
        <v>40107</v>
      </c>
      <c r="C28" s="19">
        <v>100</v>
      </c>
      <c r="D28" s="22">
        <f>300+270+20</f>
        <v>590</v>
      </c>
      <c r="E28" s="22">
        <f t="shared" si="1"/>
        <v>590</v>
      </c>
    </row>
    <row r="29" spans="2:5" s="2" customFormat="1" ht="12.75">
      <c r="B29" s="18">
        <v>40116</v>
      </c>
      <c r="C29" s="19">
        <v>100</v>
      </c>
      <c r="D29" s="22">
        <f>10+12+18</f>
        <v>40</v>
      </c>
      <c r="E29" s="22">
        <f t="shared" si="1"/>
        <v>40</v>
      </c>
    </row>
    <row r="30" spans="2:5" s="2" customFormat="1" ht="12.75">
      <c r="B30" s="18">
        <v>40122</v>
      </c>
      <c r="C30" s="19">
        <v>100</v>
      </c>
      <c r="D30" s="22">
        <v>6.2</v>
      </c>
      <c r="E30" s="22">
        <f t="shared" si="1"/>
        <v>6.2</v>
      </c>
    </row>
    <row r="31" spans="2:5" s="2" customFormat="1" ht="12.75">
      <c r="B31" s="18">
        <v>40123</v>
      </c>
      <c r="C31" s="19">
        <v>100</v>
      </c>
      <c r="D31" s="22">
        <f>20+50+127</f>
        <v>197</v>
      </c>
      <c r="E31" s="22">
        <f t="shared" si="1"/>
        <v>197</v>
      </c>
    </row>
    <row r="32" spans="2:5" s="2" customFormat="1" ht="12.75">
      <c r="B32" s="18">
        <v>40126</v>
      </c>
      <c r="C32" s="19">
        <v>100</v>
      </c>
      <c r="D32" s="22">
        <f>20+200</f>
        <v>220</v>
      </c>
      <c r="E32" s="22">
        <f t="shared" si="1"/>
        <v>220</v>
      </c>
    </row>
    <row r="33" spans="2:5" s="2" customFormat="1" ht="12.75">
      <c r="B33" s="18">
        <v>40127</v>
      </c>
      <c r="C33" s="19">
        <v>100</v>
      </c>
      <c r="D33" s="22">
        <f>10+20+300</f>
        <v>330</v>
      </c>
      <c r="E33" s="22">
        <f t="shared" si="1"/>
        <v>330</v>
      </c>
    </row>
    <row r="34" spans="2:5" s="2" customFormat="1" ht="12.75">
      <c r="B34" s="18">
        <v>40128</v>
      </c>
      <c r="C34" s="19">
        <v>100</v>
      </c>
      <c r="D34" s="22">
        <f>30+100</f>
        <v>130</v>
      </c>
      <c r="E34" s="22">
        <f>+D34</f>
        <v>130</v>
      </c>
    </row>
    <row r="35" spans="2:5" s="2" customFormat="1" ht="12.75">
      <c r="B35" s="18">
        <v>40129</v>
      </c>
      <c r="C35" s="19">
        <v>100</v>
      </c>
      <c r="D35" s="22">
        <v>40</v>
      </c>
      <c r="E35" s="22">
        <f>+D35</f>
        <v>40</v>
      </c>
    </row>
    <row r="36" spans="2:5" s="2" customFormat="1" ht="12.75">
      <c r="B36" s="18">
        <v>40130</v>
      </c>
      <c r="C36" s="19">
        <v>100</v>
      </c>
      <c r="D36" s="22">
        <v>20</v>
      </c>
      <c r="E36" s="22">
        <f>+D36</f>
        <v>20</v>
      </c>
    </row>
    <row r="37" spans="2:5" s="2" customFormat="1" ht="12.75">
      <c r="B37" s="18">
        <v>40134</v>
      </c>
      <c r="C37" s="19">
        <v>100</v>
      </c>
      <c r="D37" s="22">
        <v>20</v>
      </c>
      <c r="E37" s="22">
        <f>+D37</f>
        <v>20</v>
      </c>
    </row>
    <row r="38" spans="2:5" s="2" customFormat="1" ht="12.75">
      <c r="B38" s="18"/>
      <c r="C38" s="19"/>
      <c r="D38" s="22"/>
      <c r="E38" s="22"/>
    </row>
    <row r="39" spans="2:5" s="2" customFormat="1" ht="12.75">
      <c r="B39" s="18"/>
      <c r="C39" s="19"/>
      <c r="D39" s="22"/>
      <c r="E39" s="22"/>
    </row>
    <row r="40" spans="2:5" s="2" customFormat="1" ht="12.75">
      <c r="B40" s="17"/>
      <c r="C40" s="13"/>
      <c r="D40" s="23"/>
      <c r="E40" s="23"/>
    </row>
    <row r="41" spans="2:5" s="2" customFormat="1" ht="12.75">
      <c r="B41" s="11" t="s">
        <v>13</v>
      </c>
      <c r="C41" s="12"/>
      <c r="D41" s="20">
        <f>SUM(D11:D40)</f>
        <v>7716.293000000001</v>
      </c>
      <c r="E41" s="20">
        <f>SUM(E11:E40)</f>
        <v>7716.293000000001</v>
      </c>
    </row>
    <row r="42" spans="2:5" s="2" customFormat="1" ht="12.75">
      <c r="B42"/>
      <c r="C42"/>
      <c r="D42"/>
      <c r="E42"/>
    </row>
    <row r="43" spans="2:6" s="2" customFormat="1" ht="12.75">
      <c r="B43"/>
      <c r="C43"/>
      <c r="D43"/>
      <c r="E43"/>
      <c r="F43" s="4"/>
    </row>
    <row r="44" spans="1:6" s="2" customFormat="1" ht="12.75">
      <c r="A44" s="34" t="str">
        <f>+'Resul_historico 2014 '!A27:F27</f>
        <v>Caracas, 23 de mayo de 2014</v>
      </c>
      <c r="B44" s="34"/>
      <c r="C44" s="34"/>
      <c r="D44" s="34"/>
      <c r="E44" s="34"/>
      <c r="F44" s="34"/>
    </row>
    <row r="45" spans="2:5" ht="12.75">
      <c r="B45" s="36"/>
      <c r="C45" s="36"/>
      <c r="D45" s="36"/>
      <c r="E45" s="36"/>
    </row>
    <row r="46" spans="2:5" ht="12.75">
      <c r="B46" s="36"/>
      <c r="C46" s="36"/>
      <c r="D46" s="36"/>
      <c r="E46" s="36"/>
    </row>
    <row r="47" spans="2:5" s="2" customFormat="1" ht="12.75">
      <c r="B47" s="36"/>
      <c r="C47" s="36"/>
      <c r="D47" s="36"/>
      <c r="E47" s="36"/>
    </row>
    <row r="48" spans="2:5" s="14" customFormat="1" ht="50.25">
      <c r="B48" s="15"/>
      <c r="C48" s="7"/>
      <c r="D48" s="16"/>
      <c r="E48" s="16"/>
    </row>
    <row r="49" spans="1:5" s="2" customFormat="1" ht="13.5">
      <c r="A49" s="3" t="s">
        <v>1</v>
      </c>
      <c r="B49" s="15"/>
      <c r="C49" s="7"/>
      <c r="D49" s="16"/>
      <c r="E49" s="16"/>
    </row>
    <row r="50" spans="2:5" ht="12.75">
      <c r="B50" s="15"/>
      <c r="C50" s="7"/>
      <c r="D50" s="16"/>
      <c r="E50" s="16"/>
    </row>
    <row r="51" spans="2:5" ht="12.75">
      <c r="B51" s="15"/>
      <c r="C51" s="7"/>
      <c r="D51" s="16"/>
      <c r="E51" s="16"/>
    </row>
    <row r="52" spans="2:5" ht="12.75">
      <c r="B52" s="15"/>
      <c r="C52" s="7"/>
      <c r="D52" s="16"/>
      <c r="E52" s="16"/>
    </row>
    <row r="53" spans="2:5" ht="12.75">
      <c r="B53" s="15"/>
      <c r="C53" s="7"/>
      <c r="D53" s="16"/>
      <c r="E53" s="16"/>
    </row>
    <row r="54" spans="2:5" ht="12.75">
      <c r="B54" s="15"/>
      <c r="C54" s="7"/>
      <c r="D54" s="16"/>
      <c r="E54" s="16"/>
    </row>
    <row r="55" spans="2:5" ht="12.75">
      <c r="B55" s="15"/>
      <c r="C55" s="7"/>
      <c r="D55" s="16"/>
      <c r="E55" s="16"/>
    </row>
    <row r="56" spans="2:5" ht="12.75">
      <c r="B56" s="15"/>
      <c r="C56" s="7"/>
      <c r="D56" s="16"/>
      <c r="E56" s="16"/>
    </row>
    <row r="57" spans="2:5" ht="12.75">
      <c r="B57" s="15"/>
      <c r="C57" s="7"/>
      <c r="D57" s="16"/>
      <c r="E57" s="16"/>
    </row>
    <row r="58" spans="2:5" ht="12.75">
      <c r="B58" s="15"/>
      <c r="C58" s="7"/>
      <c r="D58" s="16"/>
      <c r="E58" s="16"/>
    </row>
    <row r="59" spans="2:5" ht="12.75">
      <c r="B59" s="15"/>
      <c r="C59" s="7"/>
      <c r="D59" s="16"/>
      <c r="E59" s="16"/>
    </row>
    <row r="60" spans="2:5" ht="12.75">
      <c r="B60" s="15"/>
      <c r="C60" s="7"/>
      <c r="D60" s="16"/>
      <c r="E60" s="16"/>
    </row>
    <row r="61" spans="2:5" ht="12.75">
      <c r="B61" s="15"/>
      <c r="C61" s="7"/>
      <c r="D61" s="16"/>
      <c r="E61" s="16"/>
    </row>
    <row r="62" spans="2:5" ht="12.75">
      <c r="B62" s="15"/>
      <c r="C62" s="7"/>
      <c r="D62" s="16"/>
      <c r="E62" s="16"/>
    </row>
    <row r="63" spans="2:5" ht="12.75">
      <c r="B63" s="15"/>
      <c r="C63" s="7"/>
      <c r="D63" s="16"/>
      <c r="E63" s="16"/>
    </row>
    <row r="64" spans="2:5" ht="12.75">
      <c r="B64" s="15"/>
      <c r="C64" s="7"/>
      <c r="D64" s="16"/>
      <c r="E64" s="16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50.25">
      <c r="B69" s="14"/>
      <c r="C69" s="14"/>
      <c r="D69" s="14"/>
      <c r="E69" s="14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</sheetData>
  <sheetProtection/>
  <mergeCells count="6">
    <mergeCell ref="B45:E47"/>
    <mergeCell ref="A44:F44"/>
    <mergeCell ref="A4:F4"/>
    <mergeCell ref="A5:F5"/>
    <mergeCell ref="D8:E8"/>
    <mergeCell ref="D9:E9"/>
  </mergeCells>
  <hyperlinks>
    <hyperlink ref="A49" r:id="rId1" display="http://www.bcv.org.ve/"/>
  </hyperlinks>
  <printOptions horizontalCentered="1"/>
  <pageMargins left="0.75" right="0.75" top="1" bottom="1" header="0" footer="0"/>
  <pageSetup fitToHeight="1" fitToWidth="1" horizontalDpi="600" verticalDpi="600" orientation="portrait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Pierina Zuleta Frómeta</dc:creator>
  <cp:keywords/>
  <dc:description/>
  <cp:lastModifiedBy>Daize Leoskar Torrealba Quevedo</cp:lastModifiedBy>
  <cp:lastPrinted>2016-03-03T17:29:18Z</cp:lastPrinted>
  <dcterms:created xsi:type="dcterms:W3CDTF">2000-04-11T18:10:48Z</dcterms:created>
  <dcterms:modified xsi:type="dcterms:W3CDTF">2018-01-11T18:42:43Z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